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SN2019029\Desktop\05財政関係\財政状況資料集\"/>
    </mc:Choice>
  </mc:AlternateContent>
  <xr:revisionPtr revIDLastSave="0" documentId="13_ncr:1_{E7650828-F5E4-4E3E-9297-FEBCF6A4A88A}" xr6:coauthVersionLast="45" xr6:coauthVersionMax="45" xr10:uidLastSave="{00000000-0000-0000-0000-000000000000}"/>
  <bookViews>
    <workbookView xWindow="28680" yWindow="-120" windowWidth="29040" windowHeight="1599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E36" i="10"/>
  <c r="AM36" i="10"/>
  <c r="C36" i="10"/>
  <c r="CO35" i="10"/>
  <c r="BE35" i="10"/>
  <c r="AM35" i="10"/>
  <c r="C35" i="10"/>
  <c r="CO34" i="10"/>
  <c r="BW34" i="10"/>
  <c r="BW35" i="10" s="1"/>
  <c r="BW36" i="10" s="1"/>
  <c r="U34" i="10"/>
  <c r="U35" i="10" s="1"/>
  <c r="U36" i="10" s="1"/>
  <c r="C34" i="10"/>
  <c r="AM34" i="10" l="1"/>
  <c r="BE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<sst xmlns="http://schemas.openxmlformats.org/spreadsheetml/2006/main" count="1107" uniqueCount="587">
  <si>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</si>
  <si>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</si>
  <si>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</si>
  <si>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</si>
  <si>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</si>
  <si>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</si>
  <si>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</si>
  <si>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</si>
  <si>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</si>
  <si>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</si>
  <si>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</si>
  <si>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</si>
  <si>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</si>
  <si>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</si>
  <si>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</si>
  <si>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</si>
  <si>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</si>
  <si>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</si>
  <si>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</si>
  <si>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</si>
  <si>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</si>
  <si>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</si>
  <si>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</si>
  <si>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</si>
  <si>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</si>
  <si>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</si>
  <si>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</si>
  <si>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</si>
  <si>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</si>
  <si>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</si>
  <si>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</si>
  <si>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</si>
  <si>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</si>
  <si>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</si>
  <si>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</si>
  <si>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</si>
  <si>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</si>
  <si>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</si>
  <si>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</si>
  <si>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</si>
  <si>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</si>
  <si>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</si>
  <si>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</si>
  <si>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</si>
  <si>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</si>
  <si>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</si>
  <si>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</si>
  <si>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</si>
  <si>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</si>
  <si>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</si>
  <si>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(当該欄に積立額が多い上位５基金の基金名を入力して下さい(R03年度末現在))</t>
    <phoneticPr fontId="5"/>
  </si>
  <si>
    <t>(当該欄に積立額が多い上位５基金の基金名を入力して下さい(R03年度末現在))</t>
    <phoneticPr fontId="5"/>
  </si>
  <si>
    <t>(当該欄に積立額が多い上位５基金の基金名を入力して下さい(R03年度末現在))</t>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</si>
  <si>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</si>
  <si>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</si>
  <si>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</si>
  <si>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</si>
  <si>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</si>
  <si>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</si>
  <si>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</si>
  <si>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</si>
  <si>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</si>
  <si>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</si>
  <si>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</si>
  <si>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</si>
  <si>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</si>
  <si>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</si>
  <si>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</si>
  <si>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</si>
  <si>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</si>
  <si>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</si>
  <si>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</si>
  <si>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</si>
  <si>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</si>
  <si>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</si>
  <si>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</si>
  <si>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</si>
  <si>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</si>
  <si>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</si>
  <si>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</si>
  <si>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</si>
  <si>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</si>
  <si>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</si>
  <si>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</si>
  <si>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</si>
  <si>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</si>
  <si>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</si>
  <si>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Ⅰ－０</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</si>
  <si>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</si>
  <si>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</si>
  <si>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</si>
  <si>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</si>
  <si>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</si>
  <si>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</si>
  <si>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</si>
  <si>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</si>
  <si>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</si>
  <si>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</si>
  <si>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</si>
  <si>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</si>
  <si>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</si>
  <si>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</si>
  <si>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</si>
  <si>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</si>
  <si>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</si>
  <si>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</si>
  <si>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</si>
  <si>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</si>
  <si>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</si>
  <si>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</si>
  <si>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</si>
  <si>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</si>
  <si>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</si>
  <si>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</si>
  <si>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</si>
  <si>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</si>
  <si>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</si>
  <si>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</si>
  <si>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</si>
  <si>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</si>
  <si>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</si>
  <si>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</si>
  <si>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</si>
  <si>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</si>
  <si>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</si>
  <si>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</si>
  <si>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</si>
  <si>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-10.5</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</si>
  <si>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</si>
  <si>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</si>
  <si>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</si>
  <si>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</si>
  <si>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</si>
  <si>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</si>
  <si>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</si>
  <si>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</si>
  <si>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</si>
  <si>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</si>
  <si>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</si>
  <si>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</si>
  <si>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</si>
  <si>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</si>
  <si>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</si>
  <si>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</si>
  <si>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</si>
  <si>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</si>
  <si>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</si>
  <si>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</si>
  <si>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</si>
  <si>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</si>
  <si>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</si>
  <si>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</si>
  <si>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</si>
  <si>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</si>
  <si>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</si>
  <si>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</si>
  <si>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</si>
  <si>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</si>
  <si>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</si>
  <si>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</si>
  <si>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</si>
  <si>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</si>
  <si>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</si>
  <si>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</si>
  <si>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</si>
  <si>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</si>
  <si>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</si>
  <si>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</si>
  <si>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</si>
  <si>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</si>
  <si>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</si>
  <si>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</si>
  <si>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</si>
  <si>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</si>
  <si>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</si>
  <si>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</si>
  <si>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</si>
  <si>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</si>
  <si>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</si>
  <si>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</si>
  <si>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</si>
  <si>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</si>
  <si>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</si>
  <si>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</si>
  <si>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</si>
  <si>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</si>
  <si>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</si>
  <si>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</si>
  <si>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</si>
  <si>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</si>
  <si>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</si>
  <si>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</si>
  <si>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</si>
  <si>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</si>
  <si>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</si>
  <si>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</si>
  <si>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</si>
  <si>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</si>
  <si>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</si>
  <si>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</si>
  <si>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</si>
  <si>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</si>
  <si>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</si>
  <si>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</si>
  <si>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</si>
  <si>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</si>
  <si>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</si>
  <si>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</si>
  <si>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</si>
  <si>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</si>
  <si>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</si>
  <si>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</si>
  <si>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</si>
  <si>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</si>
  <si>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</si>
  <si>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</si>
  <si>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</si>
  <si>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</si>
  <si>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</si>
  <si>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北海道様似町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</si>
  <si>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</si>
  <si>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</si>
  <si>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</si>
  <si>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</si>
  <si>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</si>
  <si>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</si>
  <si>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</si>
  <si>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</si>
  <si>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</si>
  <si>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</si>
  <si>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</si>
  <si>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</si>
  <si>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</si>
  <si>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</si>
  <si>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</si>
  <si>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</si>
  <si>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</si>
  <si>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</si>
  <si>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</si>
  <si>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</si>
  <si>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</si>
  <si>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</si>
  <si>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</si>
  <si>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</si>
  <si>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</si>
  <si>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</si>
  <si>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</si>
  <si>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</si>
  <si>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</si>
  <si>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</si>
  <si>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</si>
  <si>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</si>
  <si>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</si>
  <si>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</si>
  <si>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</si>
  <si>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</si>
  <si>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</si>
  <si>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</si>
  <si>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</si>
  <si>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</si>
  <si>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</si>
  <si>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</si>
  <si>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</si>
  <si>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</si>
  <si>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</si>
  <si>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</si>
  <si>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</si>
  <si>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</si>
  <si>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</si>
  <si>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</si>
  <si>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</si>
  <si>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</si>
  <si>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</si>
  <si>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</si>
  <si>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</si>
  <si>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</si>
  <si>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</si>
  <si>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</si>
  <si>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</si>
  <si>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</si>
  <si>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</si>
  <si>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</si>
  <si>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</si>
  <si>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</si>
  <si>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</si>
  <si>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</si>
  <si>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</si>
  <si>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</si>
  <si>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</si>
  <si>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</si>
  <si>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</si>
  <si>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</si>
  <si>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</si>
  <si>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</si>
  <si>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</si>
  <si>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</si>
  <si>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</si>
  <si>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</si>
  <si>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</si>
  <si>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</si>
  <si>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</si>
  <si>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</si>
  <si>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</si>
  <si>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</si>
  <si>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</si>
  <si>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</si>
  <si>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</si>
  <si>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</si>
  <si>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</si>
  <si>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</si>
  <si>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</si>
  <si>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</si>
  <si>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</si>
  <si>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</si>
  <si>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</si>
  <si>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</si>
  <si>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</si>
  <si>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</si>
  <si>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</si>
  <si>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</si>
  <si>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</si>
  <si>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</si>
  <si>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</si>
  <si>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</si>
  <si>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</si>
  <si>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</si>
  <si>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</si>
  <si>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</si>
  <si>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</si>
  <si>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</si>
  <si>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</si>
  <si>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</si>
  <si>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</si>
  <si>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</si>
  <si>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</si>
  <si>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</si>
  <si>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</si>
  <si>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</si>
  <si>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</si>
  <si>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</si>
  <si>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</si>
  <si>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</si>
  <si>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</si>
  <si>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</si>
  <si>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</si>
  <si>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</si>
  <si>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</si>
  <si>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</si>
  <si>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</si>
  <si>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</si>
  <si>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</si>
  <si>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</si>
  <si>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</si>
  <si>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</si>
  <si>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</si>
  <si>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</si>
  <si>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</si>
  <si>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</si>
  <si>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</si>
  <si>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</si>
  <si>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</si>
  <si>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</si>
  <si>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</si>
  <si>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</si>
  <si>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</si>
  <si>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</si>
  <si>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</si>
  <si>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</si>
  <si>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</si>
  <si>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</si>
  <si>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</si>
  <si>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</si>
  <si>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</si>
  <si>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</si>
  <si>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</si>
  <si>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北海道様似町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</si>
  <si>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</si>
  <si>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</si>
  <si>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</si>
  <si>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</si>
  <si>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</si>
  <si>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</si>
  <si>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</si>
  <si>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</si>
  <si>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</si>
  <si>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</si>
  <si>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</si>
  <si>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</si>
  <si>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</si>
  <si>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</si>
  <si>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</si>
  <si>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</si>
  <si>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</si>
  <si>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</si>
  <si>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</si>
  <si>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</si>
  <si>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</si>
  <si>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</si>
  <si>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</si>
  <si>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</si>
  <si>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</si>
  <si>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</si>
  <si>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</si>
  <si>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</si>
  <si>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</si>
  <si>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</si>
  <si>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</si>
  <si>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</si>
  <si>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</si>
  <si>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</si>
  <si>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</si>
  <si>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</si>
  <si>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</si>
  <si>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</si>
  <si>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</si>
  <si>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</si>
  <si>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</si>
  <si>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</si>
  <si>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</si>
  <si>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</si>
  <si>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</si>
  <si>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</si>
  <si>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</si>
  <si>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</si>
  <si>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</si>
  <si>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</si>
  <si>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</si>
  <si>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</si>
  <si>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</si>
  <si>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</si>
  <si>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</si>
  <si>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</si>
  <si>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</si>
  <si>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</si>
  <si>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</si>
  <si>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</si>
  <si>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</si>
  <si>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</si>
  <si>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</si>
  <si>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</si>
  <si>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</si>
  <si>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</si>
  <si>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</si>
  <si>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</si>
  <si>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</si>
  <si>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</si>
  <si>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</si>
  <si>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</si>
  <si>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</si>
  <si>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</si>
  <si>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</si>
  <si>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</si>
  <si>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</si>
  <si>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</si>
  <si>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</si>
  <si>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</si>
  <si>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</si>
  <si>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</si>
  <si>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</si>
  <si>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</si>
  <si>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</si>
  <si>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</si>
  <si>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</si>
  <si>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</si>
  <si>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</si>
  <si>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</si>
  <si>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</si>
  <si>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</si>
  <si>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</si>
  <si>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</si>
  <si>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</si>
  <si>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</si>
  <si>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</si>
  <si>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</si>
  <si>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</si>
  <si>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</si>
  <si>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</si>
  <si>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</si>
  <si>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</si>
  <si>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</si>
  <si>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</si>
  <si>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</si>
  <si>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</si>
  <si>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</si>
  <si>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</si>
  <si>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</si>
  <si>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</si>
  <si>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</si>
  <si>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</si>
  <si>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</si>
  <si>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</si>
  <si>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</si>
  <si>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</si>
  <si>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</si>
  <si>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</si>
  <si>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</si>
  <si>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</si>
  <si>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</si>
  <si>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</si>
  <si>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</si>
  <si>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</si>
  <si>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</si>
  <si>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</si>
  <si>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</si>
  <si>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</si>
  <si>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</si>
  <si>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</si>
  <si>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</si>
  <si>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</si>
  <si>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</si>
  <si>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</si>
  <si>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</si>
  <si>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</si>
  <si>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</si>
  <si>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</si>
  <si>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</si>
  <si>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</si>
  <si>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</si>
  <si>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</si>
  <si>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</si>
  <si>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</si>
  <si>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</si>
  <si>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</si>
  <si>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</si>
  <si>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</si>
  <si>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</si>
  <si>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</si>
  <si>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</si>
  <si>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</si>
  <si>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</si>
  <si>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</si>
  <si>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</si>
  <si>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</si>
  <si>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</si>
  <si>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</si>
  <si>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</si>
  <si>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</si>
  <si>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</si>
  <si>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</si>
  <si>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</si>
  <si>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</si>
  <si>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</si>
  <si>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</si>
  <si>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</si>
  <si>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</si>
  <si>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</si>
  <si>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</si>
  <si>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</si>
  <si>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</si>
  <si>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</si>
  <si>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</si>
  <si>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</si>
  <si>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</si>
  <si>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</si>
  <si>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</si>
  <si>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</si>
  <si>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0.61</t>
  </si>
  <si>
    <t>▲ 5.24</t>
  </si>
  <si>
    <t>▲ 4.47</t>
  </si>
  <si>
    <t>水道事業会計</t>
  </si>
  <si>
    <t>一般会計</t>
  </si>
  <si>
    <t>介護保険特別会計</t>
  </si>
  <si>
    <t>国民健康保険事業特別会計</t>
  </si>
  <si>
    <t>下水道事業特別会計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</si>
  <si>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</si>
  <si>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</si>
  <si>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</si>
  <si>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</si>
  <si>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</si>
  <si>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</si>
  <si>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</si>
  <si>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</si>
  <si>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</si>
  <si>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日高東部衛生組合</t>
    <rPh sb="0" eb="2">
      <t>ヒダカ</t>
    </rPh>
    <rPh sb="2" eb="4">
      <t>トウブ</t>
    </rPh>
    <rPh sb="4" eb="6">
      <t>エイセイ</t>
    </rPh>
    <rPh sb="6" eb="8">
      <t>クミアイ</t>
    </rPh>
    <phoneticPr fontId="2"/>
  </si>
  <si>
    <t>日高東部消防組合</t>
    <rPh sb="0" eb="2">
      <t>ヒダカ</t>
    </rPh>
    <rPh sb="2" eb="4">
      <t>トウブ</t>
    </rPh>
    <rPh sb="4" eb="8">
      <t>ショウボウクミアイ</t>
    </rPh>
    <phoneticPr fontId="2"/>
  </si>
  <si>
    <t>日高管内地方税滞納整理機構</t>
    <rPh sb="0" eb="2">
      <t>ヒダカ</t>
    </rPh>
    <rPh sb="2" eb="4">
      <t>カンナイ</t>
    </rPh>
    <rPh sb="4" eb="7">
      <t>チホウゼイ</t>
    </rPh>
    <rPh sb="7" eb="9">
      <t>タイノウ</t>
    </rPh>
    <rPh sb="9" eb="11">
      <t>セイリ</t>
    </rPh>
    <rPh sb="11" eb="13">
      <t>キコウ</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</si>
  <si>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</si>
  <si>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</si>
  <si>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小学校改築事業（H25）や特別養護老人ホーム移転改築事業（H27）などの大型事業をはじめとした起債調達により、Ｈ29までは将来負担比率が上昇していたが、Ｈ30以降は起債の新規発行の抑制しており、地方債残高が減少したことが主な要因となり、将来負担比率は減少している。有形固定資産減価償却比率は、公営住宅の建替工事や解体を行ってはいるものの、公民館や体育館等の老朽化が進んでいることにより類似団体平均と同程度となっており、今後も概ね横ばいでの推移が予測される。</t>
    <rPh sb="37" eb="39">
      <t>オオガタ</t>
    </rPh>
    <rPh sb="39" eb="41">
      <t>ジギョウ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</si>
  <si>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</si>
  <si>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</si>
  <si>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</si>
  <si>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</si>
  <si>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</si>
  <si>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</si>
  <si>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小学校改築事業（H25）や特別養護老人ホーム移転改築事業（H27）などの大型事業をはじめとした起債調達により、Ｈ29までは将来負担比率が上昇していたが、Ｈ30以降は起債の新規発行の抑制していることから、地方債残高が減少し将来負担比率は減少している。実質公債費比率はＨ30以降、小学校改築事業の起債の償還などによる影響で、類似団体平均を上回っており、今後も収支均衡を図りながら健全な財政運営に努める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</si>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</sst>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6" fillId="0" borderId="0" xfId="6" applyBorder="1" applyAlignment="1">
      <alignment vertical="center"/>
    </xf>
    <xf numFmtId="181" fontId="1" fillId="0" borderId="85" xfId="11" applyNumberFormat="1" applyFill="1" applyBorder="1" applyAlignment="1">
      <alignment horizontal="right" vertical="center" shrinkToFit="1"/>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ACD02293-BD42-4E28-8918-A51AD1FAF33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291173</c:v>
                </c:pt>
                <c:pt idx="1">
                  <c:v>271581</c:v>
                </c:pt>
                <c:pt idx="2">
                  <c:v>268375</c:v>
                </c:pt>
                <c:pt idx="3">
                  <c:v>301035</c:v>
                </c:pt>
                <c:pt idx="4">
                  <c:v>277467</c:v>
                </c:pt>
              </c:numCache>
            </c:numRef>
          </c:val>
          <c:smooth val="0"/>
          <c:extLst>
            <c:ext xmlns:c16="http://schemas.microsoft.com/office/drawing/2014/chart" uri="{C3380CC4-5D6E-409C-BE32-E72D297353CC}">
              <c16:uniqueId val="{00000000-4660-42BA-ABB3-DACAC8EB6CB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215488</c:v>
                </c:pt>
                <c:pt idx="1">
                  <c:v>115166</c:v>
                </c:pt>
                <c:pt idx="2">
                  <c:v>167645</c:v>
                </c:pt>
                <c:pt idx="3">
                  <c:v>169579</c:v>
                </c:pt>
                <c:pt idx="4">
                  <c:v>154937</c:v>
                </c:pt>
              </c:numCache>
            </c:numRef>
          </c:val>
          <c:smooth val="0"/>
          <c:extLst>
            <c:ext xmlns:c16="http://schemas.microsoft.com/office/drawing/2014/chart" uri="{C3380CC4-5D6E-409C-BE32-E72D297353CC}">
              <c16:uniqueId val="{00000001-4660-42BA-ABB3-DACAC8EB6CB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1.51</c:v>
                </c:pt>
                <c:pt idx="1">
                  <c:v>1.06</c:v>
                </c:pt>
                <c:pt idx="2">
                  <c:v>1.86</c:v>
                </c:pt>
                <c:pt idx="3">
                  <c:v>1.42</c:v>
                </c:pt>
                <c:pt idx="4">
                  <c:v>1.71</c:v>
                </c:pt>
              </c:numCache>
            </c:numRef>
          </c:val>
          <c:extLst>
            <c:ext xmlns:c16="http://schemas.microsoft.com/office/drawing/2014/chart" uri="{C3380CC4-5D6E-409C-BE32-E72D297353CC}">
              <c16:uniqueId val="{00000000-065D-4A10-BEB1-6773FBF6FE5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28.88</c:v>
                </c:pt>
                <c:pt idx="1">
                  <c:v>24.78</c:v>
                </c:pt>
                <c:pt idx="2">
                  <c:v>19.579999999999998</c:v>
                </c:pt>
                <c:pt idx="3">
                  <c:v>21.02</c:v>
                </c:pt>
                <c:pt idx="4">
                  <c:v>28.33</c:v>
                </c:pt>
              </c:numCache>
            </c:numRef>
          </c:val>
          <c:extLst>
            <c:ext xmlns:c16="http://schemas.microsoft.com/office/drawing/2014/chart" uri="{C3380CC4-5D6E-409C-BE32-E72D297353CC}">
              <c16:uniqueId val="{00000001-065D-4A10-BEB1-6773FBF6FE5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-0.61</c:v>
                </c:pt>
                <c:pt idx="1">
                  <c:v>-5.24</c:v>
                </c:pt>
                <c:pt idx="2">
                  <c:v>-4.47</c:v>
                </c:pt>
                <c:pt idx="3">
                  <c:v>2.61</c:v>
                </c:pt>
                <c:pt idx="4">
                  <c:v>9.31</c:v>
                </c:pt>
              </c:numCache>
            </c:numRef>
          </c:val>
          <c:smooth val="0"/>
          <c:extLst>
            <c:ext xmlns:c16="http://schemas.microsoft.com/office/drawing/2014/chart" uri="{C3380CC4-5D6E-409C-BE32-E72D297353CC}">
              <c16:uniqueId val="{00000002-065D-4A10-BEB1-6773FBF6FE5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187-4BDC-9704-BBADC846C37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187-4BDC-9704-BBADC846C37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187-4BDC-9704-BBADC846C37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187-4BDC-9704-BBADC846C37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5187-4BDC-9704-BBADC846C370}"/>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0.05</c:v>
                </c:pt>
                <c:pt idx="2">
                  <c:v>#N/A</c:v>
                </c:pt>
                <c:pt idx="3">
                  <c:v>0.03</c:v>
                </c:pt>
                <c:pt idx="4">
                  <c:v>#N/A</c:v>
                </c:pt>
                <c:pt idx="5">
                  <c:v>0.02</c:v>
                </c:pt>
                <c:pt idx="6">
                  <c:v>#N/A</c:v>
                </c:pt>
                <c:pt idx="7">
                  <c:v>0.03</c:v>
                </c:pt>
                <c:pt idx="8">
                  <c:v>#N/A</c:v>
                </c:pt>
                <c:pt idx="9">
                  <c:v>0.03</c:v>
                </c:pt>
              </c:numCache>
            </c:numRef>
          </c:val>
          <c:extLst>
            <c:ext xmlns:c16="http://schemas.microsoft.com/office/drawing/2014/chart" uri="{C3380CC4-5D6E-409C-BE32-E72D297353CC}">
              <c16:uniqueId val="{00000005-5187-4BDC-9704-BBADC846C370}"/>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2.87</c:v>
                </c:pt>
                <c:pt idx="2">
                  <c:v>#N/A</c:v>
                </c:pt>
                <c:pt idx="3">
                  <c:v>2.92</c:v>
                </c:pt>
                <c:pt idx="4">
                  <c:v>#N/A</c:v>
                </c:pt>
                <c:pt idx="5">
                  <c:v>3.41</c:v>
                </c:pt>
                <c:pt idx="6">
                  <c:v>#N/A</c:v>
                </c:pt>
                <c:pt idx="7">
                  <c:v>3.3</c:v>
                </c:pt>
                <c:pt idx="8">
                  <c:v>#N/A</c:v>
                </c:pt>
                <c:pt idx="9">
                  <c:v>0.39</c:v>
                </c:pt>
              </c:numCache>
            </c:numRef>
          </c:val>
          <c:extLst>
            <c:ext xmlns:c16="http://schemas.microsoft.com/office/drawing/2014/chart" uri="{C3380CC4-5D6E-409C-BE32-E72D297353CC}">
              <c16:uniqueId val="{00000006-5187-4BDC-9704-BBADC846C370}"/>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0.37</c:v>
                </c:pt>
                <c:pt idx="2">
                  <c:v>#N/A</c:v>
                </c:pt>
                <c:pt idx="3">
                  <c:v>0.55000000000000004</c:v>
                </c:pt>
                <c:pt idx="4">
                  <c:v>#N/A</c:v>
                </c:pt>
                <c:pt idx="5">
                  <c:v>1.21</c:v>
                </c:pt>
                <c:pt idx="6">
                  <c:v>#N/A</c:v>
                </c:pt>
                <c:pt idx="7">
                  <c:v>0.31</c:v>
                </c:pt>
                <c:pt idx="8">
                  <c:v>#N/A</c:v>
                </c:pt>
                <c:pt idx="9">
                  <c:v>0.4</c:v>
                </c:pt>
              </c:numCache>
            </c:numRef>
          </c:val>
          <c:extLst>
            <c:ext xmlns:c16="http://schemas.microsoft.com/office/drawing/2014/chart" uri="{C3380CC4-5D6E-409C-BE32-E72D297353CC}">
              <c16:uniqueId val="{00000007-5187-4BDC-9704-BBADC846C37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1.51</c:v>
                </c:pt>
                <c:pt idx="2">
                  <c:v>#N/A</c:v>
                </c:pt>
                <c:pt idx="3">
                  <c:v>1.05</c:v>
                </c:pt>
                <c:pt idx="4">
                  <c:v>#N/A</c:v>
                </c:pt>
                <c:pt idx="5">
                  <c:v>1.86</c:v>
                </c:pt>
                <c:pt idx="6">
                  <c:v>#N/A</c:v>
                </c:pt>
                <c:pt idx="7">
                  <c:v>1.41</c:v>
                </c:pt>
                <c:pt idx="8">
                  <c:v>#N/A</c:v>
                </c:pt>
                <c:pt idx="9">
                  <c:v>1.71</c:v>
                </c:pt>
              </c:numCache>
            </c:numRef>
          </c:val>
          <c:extLst>
            <c:ext xmlns:c16="http://schemas.microsoft.com/office/drawing/2014/chart" uri="{C3380CC4-5D6E-409C-BE32-E72D297353CC}">
              <c16:uniqueId val="{00000008-5187-4BDC-9704-BBADC846C37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4.17</c:v>
                </c:pt>
                <c:pt idx="2">
                  <c:v>#N/A</c:v>
                </c:pt>
                <c:pt idx="3">
                  <c:v>4.1399999999999997</c:v>
                </c:pt>
                <c:pt idx="4">
                  <c:v>#N/A</c:v>
                </c:pt>
                <c:pt idx="5">
                  <c:v>4.51</c:v>
                </c:pt>
                <c:pt idx="6">
                  <c:v>#N/A</c:v>
                </c:pt>
                <c:pt idx="7">
                  <c:v>4.01</c:v>
                </c:pt>
                <c:pt idx="8">
                  <c:v>#N/A</c:v>
                </c:pt>
                <c:pt idx="9">
                  <c:v>4.33</c:v>
                </c:pt>
              </c:numCache>
            </c:numRef>
          </c:val>
          <c:extLst>
            <c:ext xmlns:c16="http://schemas.microsoft.com/office/drawing/2014/chart" uri="{C3380CC4-5D6E-409C-BE32-E72D297353CC}">
              <c16:uniqueId val="{00000009-5187-4BDC-9704-BBADC846C37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609</c:v>
                </c:pt>
                <c:pt idx="5">
                  <c:v>589</c:v>
                </c:pt>
                <c:pt idx="8">
                  <c:v>602</c:v>
                </c:pt>
                <c:pt idx="11">
                  <c:v>679</c:v>
                </c:pt>
                <c:pt idx="14">
                  <c:v>685</c:v>
                </c:pt>
              </c:numCache>
            </c:numRef>
          </c:val>
          <c:extLst>
            <c:ext xmlns:c16="http://schemas.microsoft.com/office/drawing/2014/chart" uri="{C3380CC4-5D6E-409C-BE32-E72D297353CC}">
              <c16:uniqueId val="{00000000-A183-4877-9722-BF3C06CAC05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A183-4877-9722-BF3C06CAC05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15</c:v>
                </c:pt>
                <c:pt idx="3">
                  <c:v>11</c:v>
                </c:pt>
                <c:pt idx="6">
                  <c:v>15</c:v>
                </c:pt>
                <c:pt idx="9">
                  <c:v>31</c:v>
                </c:pt>
                <c:pt idx="12">
                  <c:v>31</c:v>
                </c:pt>
              </c:numCache>
            </c:numRef>
          </c:val>
          <c:extLst>
            <c:ext xmlns:c16="http://schemas.microsoft.com/office/drawing/2014/chart" uri="{C3380CC4-5D6E-409C-BE32-E72D297353CC}">
              <c16:uniqueId val="{00000002-A183-4877-9722-BF3C06CAC05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183-4877-9722-BF3C06CAC05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168</c:v>
                </c:pt>
                <c:pt idx="3">
                  <c:v>155</c:v>
                </c:pt>
                <c:pt idx="6">
                  <c:v>159</c:v>
                </c:pt>
                <c:pt idx="9">
                  <c:v>154</c:v>
                </c:pt>
                <c:pt idx="12">
                  <c:v>156</c:v>
                </c:pt>
              </c:numCache>
            </c:numRef>
          </c:val>
          <c:extLst>
            <c:ext xmlns:c16="http://schemas.microsoft.com/office/drawing/2014/chart" uri="{C3380CC4-5D6E-409C-BE32-E72D297353CC}">
              <c16:uniqueId val="{00000004-A183-4877-9722-BF3C06CAC05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183-4877-9722-BF3C06CAC05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183-4877-9722-BF3C06CAC05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608</c:v>
                </c:pt>
                <c:pt idx="3">
                  <c:v>615</c:v>
                </c:pt>
                <c:pt idx="6">
                  <c:v>652</c:v>
                </c:pt>
                <c:pt idx="9">
                  <c:v>766</c:v>
                </c:pt>
                <c:pt idx="12">
                  <c:v>780</c:v>
                </c:pt>
              </c:numCache>
            </c:numRef>
          </c:val>
          <c:extLst>
            <c:ext xmlns:c16="http://schemas.microsoft.com/office/drawing/2014/chart" uri="{C3380CC4-5D6E-409C-BE32-E72D297353CC}">
              <c16:uniqueId val="{00000007-A183-4877-9722-BF3C06CAC05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183</c:v>
                </c:pt>
                <c:pt idx="2">
                  <c:v>#N/A</c:v>
                </c:pt>
                <c:pt idx="3">
                  <c:v>#N/A</c:v>
                </c:pt>
                <c:pt idx="4">
                  <c:v>192</c:v>
                </c:pt>
                <c:pt idx="5">
                  <c:v>#N/A</c:v>
                </c:pt>
                <c:pt idx="6">
                  <c:v>#N/A</c:v>
                </c:pt>
                <c:pt idx="7">
                  <c:v>224</c:v>
                </c:pt>
                <c:pt idx="8">
                  <c:v>#N/A</c:v>
                </c:pt>
                <c:pt idx="9">
                  <c:v>#N/A</c:v>
                </c:pt>
                <c:pt idx="10">
                  <c:v>272</c:v>
                </c:pt>
                <c:pt idx="11">
                  <c:v>#N/A</c:v>
                </c:pt>
                <c:pt idx="12">
                  <c:v>#N/A</c:v>
                </c:pt>
                <c:pt idx="13">
                  <c:v>282</c:v>
                </c:pt>
                <c:pt idx="14">
                  <c:v>#N/A</c:v>
                </c:pt>
              </c:numCache>
            </c:numRef>
          </c:val>
          <c:smooth val="0"/>
          <c:extLst>
            <c:ext xmlns:c16="http://schemas.microsoft.com/office/drawing/2014/chart" uri="{C3380CC4-5D6E-409C-BE32-E72D297353CC}">
              <c16:uniqueId val="{00000008-A183-4877-9722-BF3C06CAC05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6207</c:v>
                </c:pt>
                <c:pt idx="5">
                  <c:v>5936</c:v>
                </c:pt>
                <c:pt idx="8">
                  <c:v>5671</c:v>
                </c:pt>
                <c:pt idx="11">
                  <c:v>5282</c:v>
                </c:pt>
                <c:pt idx="14">
                  <c:v>4933</c:v>
                </c:pt>
              </c:numCache>
            </c:numRef>
          </c:val>
          <c:extLst>
            <c:ext xmlns:c16="http://schemas.microsoft.com/office/drawing/2014/chart" uri="{C3380CC4-5D6E-409C-BE32-E72D297353CC}">
              <c16:uniqueId val="{00000000-EA14-4742-A65F-C84847AF0E5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563</c:v>
                </c:pt>
                <c:pt idx="5">
                  <c:v>632</c:v>
                </c:pt>
                <c:pt idx="8">
                  <c:v>720</c:v>
                </c:pt>
                <c:pt idx="11">
                  <c:v>826</c:v>
                </c:pt>
                <c:pt idx="14">
                  <c:v>822</c:v>
                </c:pt>
              </c:numCache>
            </c:numRef>
          </c:val>
          <c:extLst>
            <c:ext xmlns:c16="http://schemas.microsoft.com/office/drawing/2014/chart" uri="{C3380CC4-5D6E-409C-BE32-E72D297353CC}">
              <c16:uniqueId val="{00000001-EA14-4742-A65F-C84847AF0E5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1489</c:v>
                </c:pt>
                <c:pt idx="5">
                  <c:v>1440</c:v>
                </c:pt>
                <c:pt idx="8">
                  <c:v>1298</c:v>
                </c:pt>
                <c:pt idx="11">
                  <c:v>1499</c:v>
                </c:pt>
                <c:pt idx="14">
                  <c:v>2042</c:v>
                </c:pt>
              </c:numCache>
            </c:numRef>
          </c:val>
          <c:extLst>
            <c:ext xmlns:c16="http://schemas.microsoft.com/office/drawing/2014/chart" uri="{C3380CC4-5D6E-409C-BE32-E72D297353CC}">
              <c16:uniqueId val="{00000002-EA14-4742-A65F-C84847AF0E5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A14-4742-A65F-C84847AF0E5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A14-4742-A65F-C84847AF0E5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A14-4742-A65F-C84847AF0E5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608</c:v>
                </c:pt>
                <c:pt idx="3">
                  <c:v>571</c:v>
                </c:pt>
                <c:pt idx="6">
                  <c:v>556</c:v>
                </c:pt>
                <c:pt idx="9">
                  <c:v>494</c:v>
                </c:pt>
                <c:pt idx="12">
                  <c:v>534</c:v>
                </c:pt>
              </c:numCache>
            </c:numRef>
          </c:val>
          <c:extLst>
            <c:ext xmlns:c16="http://schemas.microsoft.com/office/drawing/2014/chart" uri="{C3380CC4-5D6E-409C-BE32-E72D297353CC}">
              <c16:uniqueId val="{00000006-EA14-4742-A65F-C84847AF0E5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EA14-4742-A65F-C84847AF0E5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1442</c:v>
                </c:pt>
                <c:pt idx="3">
                  <c:v>1322</c:v>
                </c:pt>
                <c:pt idx="6">
                  <c:v>1198</c:v>
                </c:pt>
                <c:pt idx="9">
                  <c:v>1071</c:v>
                </c:pt>
                <c:pt idx="12">
                  <c:v>942</c:v>
                </c:pt>
              </c:numCache>
            </c:numRef>
          </c:val>
          <c:extLst>
            <c:ext xmlns:c16="http://schemas.microsoft.com/office/drawing/2014/chart" uri="{C3380CC4-5D6E-409C-BE32-E72D297353CC}">
              <c16:uniqueId val="{00000008-EA14-4742-A65F-C84847AF0E5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A14-4742-A65F-C84847AF0E5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7888</c:v>
                </c:pt>
                <c:pt idx="3">
                  <c:v>7686</c:v>
                </c:pt>
                <c:pt idx="6">
                  <c:v>7467</c:v>
                </c:pt>
                <c:pt idx="9">
                  <c:v>7161</c:v>
                </c:pt>
                <c:pt idx="12">
                  <c:v>6749</c:v>
                </c:pt>
              </c:numCache>
            </c:numRef>
          </c:val>
          <c:extLst>
            <c:ext xmlns:c16="http://schemas.microsoft.com/office/drawing/2014/chart" uri="{C3380CC4-5D6E-409C-BE32-E72D297353CC}">
              <c16:uniqueId val="{0000000A-EA14-4742-A65F-C84847AF0E5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1680</c:v>
                </c:pt>
                <c:pt idx="2">
                  <c:v>#N/A</c:v>
                </c:pt>
                <c:pt idx="3">
                  <c:v>#N/A</c:v>
                </c:pt>
                <c:pt idx="4">
                  <c:v>1571</c:v>
                </c:pt>
                <c:pt idx="5">
                  <c:v>#N/A</c:v>
                </c:pt>
                <c:pt idx="6">
                  <c:v>#N/A</c:v>
                </c:pt>
                <c:pt idx="7">
                  <c:v>1532</c:v>
                </c:pt>
                <c:pt idx="8">
                  <c:v>#N/A</c:v>
                </c:pt>
                <c:pt idx="9">
                  <c:v>#N/A</c:v>
                </c:pt>
                <c:pt idx="10">
                  <c:v>1119</c:v>
                </c:pt>
                <c:pt idx="11">
                  <c:v>#N/A</c:v>
                </c:pt>
                <c:pt idx="12">
                  <c:v>#N/A</c:v>
                </c:pt>
                <c:pt idx="13">
                  <c:v>429</c:v>
                </c:pt>
                <c:pt idx="14">
                  <c:v>#N/A</c:v>
                </c:pt>
              </c:numCache>
            </c:numRef>
          </c:val>
          <c:smooth val="0"/>
          <c:extLst>
            <c:ext xmlns:c16="http://schemas.microsoft.com/office/drawing/2014/chart" uri="{C3380CC4-5D6E-409C-BE32-E72D297353CC}">
              <c16:uniqueId val="{0000000B-EA14-4742-A65F-C84847AF0E5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527</c:v>
                </c:pt>
                <c:pt idx="1">
                  <c:v>612</c:v>
                </c:pt>
                <c:pt idx="2">
                  <c:v>893</c:v>
                </c:pt>
              </c:numCache>
            </c:numRef>
          </c:val>
          <c:extLst>
            <c:ext xmlns:c16="http://schemas.microsoft.com/office/drawing/2014/chart" uri="{C3380CC4-5D6E-409C-BE32-E72D297353CC}">
              <c16:uniqueId val="{00000000-85EA-42A7-8C61-95F5E5BE4E7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365</c:v>
                </c:pt>
                <c:pt idx="1">
                  <c:v>365</c:v>
                </c:pt>
                <c:pt idx="2">
                  <c:v>365</c:v>
                </c:pt>
              </c:numCache>
            </c:numRef>
          </c:val>
          <c:extLst>
            <c:ext xmlns:c16="http://schemas.microsoft.com/office/drawing/2014/chart" uri="{C3380CC4-5D6E-409C-BE32-E72D297353CC}">
              <c16:uniqueId val="{00000001-85EA-42A7-8C61-95F5E5BE4E7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332</c:v>
                </c:pt>
                <c:pt idx="1">
                  <c:v>444</c:v>
                </c:pt>
                <c:pt idx="2">
                  <c:v>607</c:v>
                </c:pt>
              </c:numCache>
            </c:numRef>
          </c:val>
          <c:extLst>
            <c:ext xmlns:c16="http://schemas.microsoft.com/office/drawing/2014/chart" uri="{C3380CC4-5D6E-409C-BE32-E72D297353CC}">
              <c16:uniqueId val="{00000002-85EA-42A7-8C61-95F5E5BE4E7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{EF709AA1-F21B-4951-810B-C638D5F9EF1E}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BDE3-4C96-A47D-CB6675559EE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{21672F24-4136-4CE0-A3CB-A230FAEFB16E}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DE3-4C96-A47D-CB6675559EE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{3552C500-D78A-4F97-849F-B2511AC67D76}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DE3-4C96-A47D-CB6675559EE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{1C411CD0-1FB0-4DD9-B018-CC4C1E63834F}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DE3-4C96-A47D-CB6675559EE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{3EF8DA00-7FFE-4E94-A3E3-4D94AD15B981}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DE3-4C96-A47D-CB6675559EE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{C1E87B6C-2BCA-4122-AD66-DACA3B68F875}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BDE3-4C96-A47D-CB6675559EE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{DE1D4559-AA31-4DA0-9244-6343243F2DD0}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BDE3-4C96-A47D-CB6675559EE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{5E31B83E-5B00-44F8-ADD4-D6BC46CDC496}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BDE3-4C96-A47D-CB6675559EE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{7D41BE19-C28A-4C89-B710-41C8EF34A116}</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BDE3-4C96-A47D-CB6675559EE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62.6</c:v>
                </c:pt>
                <c:pt idx="8">
                  <c:v>63.8</c:v>
                </c:pt>
                <c:pt idx="16">
                  <c:v>60</c:v>
                </c:pt>
                <c:pt idx="24">
                  <c:v>60.7</c:v>
                </c:pt>
                <c:pt idx="32">
                  <c:v>62.4</c:v>
                </c:pt>
              </c:numCache>
            </c:numRef>
          </c:xVal>
          <c:yVal>
            <c:numRef>
              <c:f>公会計指標分析・財政指標組合せ分析表!$BP$51:$DC$51</c:f>
              <c:numCache>
                <c:formatCode>#,##0.0;"▲ "#,##0.0</c:formatCode>
                <c:ptCount val="40"/>
                <c:pt idx="0">
                  <c:v>75.7</c:v>
                </c:pt>
                <c:pt idx="8">
                  <c:v>72.2</c:v>
                </c:pt>
                <c:pt idx="16">
                  <c:v>71.3</c:v>
                </c:pt>
                <c:pt idx="24">
                  <c:v>48.8</c:v>
                </c:pt>
                <c:pt idx="32">
                  <c:v>16.899999999999999</c:v>
                </c:pt>
              </c:numCache>
            </c:numRef>
          </c:yVal>
          <c:smooth val="0"/>
          <c:extLst>
            <c:ext xmlns:c16="http://schemas.microsoft.com/office/drawing/2014/chart" uri="{C3380CC4-5D6E-409C-BE32-E72D297353CC}">
              <c16:uniqueId val="{00000009-BDE3-4C96-A47D-CB6675559EE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{6871EC1E-B244-442F-A029-E1B5DF5F3DC8}</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BDE3-4C96-A47D-CB6675559EE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{179E69C4-2F75-4FEE-9CBC-943A19901746}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DE3-4C96-A47D-CB6675559EE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{E52194B8-7721-43EA-B2A5-32FEA5ACD879}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DE3-4C96-A47D-CB6675559EE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{299172E7-80E6-40AD-84FA-66B9986F9BE7}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DE3-4C96-A47D-CB6675559EE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{9194222B-46E2-44F4-BEF6-D9E99FA23752}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DE3-4C96-A47D-CB6675559EE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{79606B1D-14A1-4889-8AA5-035CBA69E955}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BDE3-4C96-A47D-CB6675559EE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{26FF3C70-C0E3-4C17-B012-14F3F5DE2C81}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BDE3-4C96-A47D-CB6675559EE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{802D2837-D18E-4DCD-9967-6CE6F6D05A1C}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BDE3-4C96-A47D-CB6675559EE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{B0F1722A-788B-4152-847D-F053407B079E}</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BDE3-4C96-A47D-CB6675559EE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57.7</c:v>
                </c:pt>
                <c:pt idx="8">
                  <c:v>59.3</c:v>
                </c:pt>
                <c:pt idx="16">
                  <c:v>60.4</c:v>
                </c:pt>
                <c:pt idx="24">
                  <c:v>61.1</c:v>
                </c:pt>
                <c:pt idx="32">
                  <c:v>62.3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DE3-4C96-A47D-CB6675559EEA}"/>
            </c:ext>
          </c:extLst>
        </c:ser>
        <c:dLbls>
          <c:showLegendKey val="0"/>
          <c:showVal val="1"/>
          <c:showCatName val="0"/>
          <c:showSerName val="0"/>
          <c:showPercent val="0"/>
          <c:showBubbleSize val="0"/>
        </c:dLbls>
        <c:axId val="46179840"/>
        <c:axId val="46181760"/>
      </c:scatterChart>
      <c:valAx>
        <c:axId val="46179840"/>
        <c:scaling>
          <c:orientation val="maxMin"/>
          <c:max val="65"/>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{DC39A585-119F-47A7-9B12-3815C796DEC7}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58BF-4D12-B30F-1FB5B3DEE9F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{8A28A8FE-5AD8-45A3-BD52-72D24F4168C9}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8BF-4D12-B30F-1FB5B3DEE9F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{2401FD38-63AE-4E0F-906A-A20207E67B9D}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8BF-4D12-B30F-1FB5B3DEE9F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{EEFDD8A3-CF61-46BE-8A7C-E634DE291956}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8BF-4D12-B30F-1FB5B3DEE9F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{16D4DAE7-4B59-4691-B1B4-5F50630C15B1}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8BF-4D12-B30F-1FB5B3DEE9F3}"/>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{212CFA6A-043D-4CCF-B5C6-C83AD530B12F}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58BF-4D12-B30F-1FB5B3DEE9F3}"/>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{A84B02D1-35BF-4BA5-A23A-A257A6F5C027}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58BF-4D12-B30F-1FB5B3DEE9F3}"/>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{0C78ACE2-FDBE-4340-9156-0E44A8FCA4CB}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58BF-4D12-B30F-1FB5B3DEE9F3}"/>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{1FF39D74-5255-47AE-A68A-955C117A48F6}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58BF-4D12-B30F-1FB5B3DEE9F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6.3</c:v>
                </c:pt>
                <c:pt idx="8">
                  <c:v>8.1999999999999993</c:v>
                </c:pt>
                <c:pt idx="16">
                  <c:v>9.1</c:v>
                </c:pt>
                <c:pt idx="24">
                  <c:v>10.3</c:v>
                </c:pt>
                <c:pt idx="32">
                  <c:v>11.1</c:v>
                </c:pt>
              </c:numCache>
            </c:numRef>
          </c:xVal>
          <c:yVal>
            <c:numRef>
              <c:f>公会計指標分析・財政指標組合せ分析表!$BP$73:$DC$73</c:f>
              <c:numCache>
                <c:formatCode>#,##0.0;"▲ "#,##0.0</c:formatCode>
                <c:ptCount val="40"/>
                <c:pt idx="0">
                  <c:v>75.7</c:v>
                </c:pt>
                <c:pt idx="8">
                  <c:v>72.2</c:v>
                </c:pt>
                <c:pt idx="16">
                  <c:v>71.3</c:v>
                </c:pt>
                <c:pt idx="24">
                  <c:v>48.8</c:v>
                </c:pt>
                <c:pt idx="32">
                  <c:v>16.899999999999999</c:v>
                </c:pt>
              </c:numCache>
            </c:numRef>
          </c:yVal>
          <c:smooth val="0"/>
          <c:extLst>
            <c:ext xmlns:c16="http://schemas.microsoft.com/office/drawing/2014/chart" uri="{C3380CC4-5D6E-409C-BE32-E72D297353CC}">
              <c16:uniqueId val="{00000009-58BF-4D12-B30F-1FB5B3DEE9F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72E-2"/>
                  <c:y val="-0.10025809863231014"/>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{705ED872-47C6-4C78-8C99-F9A5D8BC3133}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58BF-4D12-B30F-1FB5B3DEE9F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{19C11558-3D44-4338-AD23-B540C045C2B2}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8BF-4D12-B30F-1FB5B3DEE9F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{1747BCE3-E95F-4B1A-8FCD-A0325DE465B3}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8BF-4D12-B30F-1FB5B3DEE9F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{C1CD635F-427D-403C-8057-1A85ECC6CA84}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8BF-4D12-B30F-1FB5B3DEE9F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{7825D9E3-033C-4F4B-87F6-5671E52014AD}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8BF-4D12-B30F-1FB5B3DEE9F3}"/>
                </c:ext>
              </c:extLst>
            </c:dLbl>
            <c:dLbl>
              <c:idx val="8"/>
              <c:layout>
                <c:manualLayout>
                  <c:x val="-1.8235628084250128E-2"/>
                  <c:y val="-5.7686380022837089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{2D2A684C-282D-468E-B097-13E27803CE0B}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58BF-4D12-B30F-1FB5B3DEE9F3}"/>
                </c:ext>
              </c:extLst>
            </c:dLbl>
            <c:dLbl>
              <c:idx val="16"/>
              <c:layout>
                <c:manualLayout>
                  <c:x val="-3.1570342725075584E-2"/>
                  <c:y val="-1.6593180250522827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{CC185F53-8D5B-4D3E-9F2B-13002936E584}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58BF-4D12-B30F-1FB5B3DEE9F3}"/>
                </c:ext>
              </c:extLst>
            </c:dLbl>
            <c:dLbl>
              <c:idx val="24"/>
              <c:layout>
                <c:manualLayout>
                  <c:x val="-3.1570342725075584E-2"/>
                  <c:y val="-4.985214811628414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{1109D586-697E-4E88-94F1-9EE2F4920A7B}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58BF-4D12-B30F-1FB5B3DEE9F3}"/>
                </c:ext>
              </c:extLst>
            </c:dLbl>
            <c:dLbl>
              <c:idx val="32"/>
              <c:layout>
                <c:manualLayout>
                  <c:x val="-3.1570342725075584E-2"/>
                  <c:y val="-8.7693599660800314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{7C3B807C-E5AA-4240-8657-DEEF76F2BF39}</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58BF-4D12-B30F-1FB5B3DEE9F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7.1</c:v>
                </c:pt>
                <c:pt idx="16">
                  <c:v>7.3</c:v>
                </c:pt>
                <c:pt idx="24">
                  <c:v>7.4</c:v>
                </c:pt>
                <c:pt idx="32">
                  <c:v>7.5</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8BF-4D12-B30F-1FB5B3DEE9F3}"/>
            </c:ext>
          </c:extLst>
        </c:ser>
        <c:dLbls>
          <c:showLegendKey val="0"/>
          <c:showVal val="1"/>
          <c:showCatName val="0"/>
          <c:showSerName val="0"/>
          <c:showPercent val="0"/>
          <c:showBubbleSize val="0"/>
        </c:dLbls>
        <c:axId val="84219776"/>
        <c:axId val="84234240"/>
      </c:scatterChart>
      <c:valAx>
        <c:axId val="84219776"/>
        <c:scaling>
          <c:orientation val="maxMin"/>
          <c:max val="12"/>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Ｈ</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の小学校改築事業、Ｈ</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の特別養護老人ホーム移転改築事業の実施により元利償還金は年々上昇している。今後においては投資的事業の実施年度調整等により減少に努めなければならない。</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小学校改築事業や特別養護老人ホーム移転改築事業により</a:t>
          </a:r>
          <a:r>
            <a:rPr kumimoji="1" lang="en-US" altLang="ja-JP" sz="1400">
              <a:latin typeface="ＭＳ ゴシック" pitchFamily="49" charset="-128"/>
              <a:ea typeface="ＭＳ ゴシック" pitchFamily="49" charset="-128"/>
            </a:rPr>
            <a:t>H26</a:t>
          </a:r>
          <a:r>
            <a:rPr kumimoji="1" lang="ja-JP" altLang="en-US" sz="1400">
              <a:latin typeface="ＭＳ ゴシック" pitchFamily="49" charset="-128"/>
              <a:ea typeface="ＭＳ ゴシック" pitchFamily="49" charset="-128"/>
            </a:rPr>
            <a:t>年度から地方債残高は年々増加していた。</a:t>
          </a:r>
          <a:r>
            <a:rPr kumimoji="1" lang="en-US" altLang="ja-JP" sz="1400">
              <a:latin typeface="ＭＳ ゴシック" pitchFamily="49" charset="-128"/>
              <a:ea typeface="ＭＳ ゴシック" pitchFamily="49" charset="-128"/>
            </a:rPr>
            <a:t>H30</a:t>
          </a:r>
          <a:r>
            <a:rPr kumimoji="1" lang="ja-JP" altLang="en-US" sz="1400">
              <a:latin typeface="ＭＳ ゴシック" pitchFamily="49" charset="-128"/>
              <a:ea typeface="ＭＳ ゴシック" pitchFamily="49" charset="-128"/>
            </a:rPr>
            <a:t>年度からは地方債の新規発行を抑制、償還が進んでいることにより、地方債残高は減少している。今後も投資的事業の実施年度調整等により減少に努めなければならない。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北海道様似町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財政調整基金は普通交付税の増や、新型コロナウイルス感染症による事業費の減などにより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また、その他特定目的基金であるふるさと様似応援基金については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日高線廃止にともなう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まちづくり基金の積み立てにより、基金全体の残高が増加した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においても公債費が高い状況にあり、普通交付税の増があったものの、財政調整基金を取り崩す見込みである。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ふるさと様似応援基金：ふるさと納税でいただいた寄付金から経費を差し引いた残りの額を積立て、福祉・教育・自然環境・産業振興・ジオパークの事業へ活用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社会福祉及び教育基金：社会福祉や教育に係る施設整備等に活用</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ふるさと様似応援基金：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百万円の取り崩しによる減、ふるさと納税による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社会福祉及び教育基金：寄付をいただいたことによる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百万円の積立による増</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北海道まちづくり基金：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日高線廃線に伴う、まちなみ整備を目的とした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北海道からの配分により、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はふるさと様似応援基金に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財政調整基金は普通交付税の増や、新型コロナウイルス感染症による事業費の減などにより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においても公債費が高い状況にあり、普通交付税の増があったものの、財政調整基金を取り崩す見込みで、</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今後も投資的経費をはじめとした歳出の抑制に努めなければならない。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年度から積立てられていない状態のため、地方債の新規発行を抑制し取り崩し額の圧縮に努める。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C946F2B-6862-4ADB-8078-192869ACE8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6EB1D8C-2F97-42BB-8D7C-903271D285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FA60BCFD-AAC0-465E-90CB-2A45A4DF3C28}"/>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4CBEF813-4DF9-4697-9258-0D8421F0A5EA}"/>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9F0CE2C-2211-48DB-8800-6E114B84B2F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11C9947B-1863-4623-BF90-514E16DB8887}"/>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B6F09D91-6DEA-490E-BB38-4D73D2C95003}"/>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770D7C2F-F567-4DD2-A430-6F27CDAA9BC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84355711-0F2C-46AA-89B1-B344AC4C3786}"/>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B3873877-93C0-4AFA-AF74-399B1570D805}"/>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B28CEEC5-401E-47EF-B85A-525655F044BF}"/>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88E5F697-E6DA-4A0B-BB89-88C27865A631}"/>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
4,065
364.30
5,173,898
5,119,835
53,914
3,150,538
6,748,817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CAFFC7D6-FF19-4D10-B909-FAEEB0078423}"/>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F1D785E0-01CE-4025-86A4-56A3667BB31C}"/>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4C6D1316-9DC6-493F-A47E-7FCA96C12FA3}"/>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745152C8-6BC1-4586-9784-D8BA397DC902}"/>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F9792508-ABE5-435E-9252-BA5ABAF1165D}"/>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2C3C3C25-639B-433C-AD4A-7FE1FB72B4E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97CD8AE0-8541-4509-BA26-A2382D761601}"/>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CED298CD-B3FF-482D-A85B-D6E6DFB2625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B498F10B-FF8E-4F35-9ACE-0DF9985DA4B2}"/>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ACD32468-CC8C-486B-849C-BE0BDF86AEA5}"/>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14477723-A0D3-4386-92C1-0CBCF944ECEE}"/>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65D88897-B66B-4D06-9F35-B6E9C524C2EE}"/>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5F94D579-8B8B-42DC-B079-20429A7D2553}"/>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1BFB996D-BFDF-4B36-989C-9A04BF7204AC}"/>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5F5BC700-5CA5-4AC8-9FF6-AEDA9D5909F8}"/>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63D698BA-7645-4178-9D92-1F60BBED8CA3}"/>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F12F42B5-457D-4357-B1A1-5B2F5B5AF24F}"/>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988BF047-13BB-4C01-8E0D-F067D6C3AF52}"/>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CF4DFF87-5711-4E22-A89B-0AFFF2899603}"/>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216A5F16-AB94-427A-913A-6F30A10B24E4}"/>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5F5B1A3A-B8CC-4389-A865-C2D5BA481E0D}"/>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C332514F-0AEA-4307-97F1-9F8EE1396CAC}"/>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EC935742-8768-409E-8B6B-7CD1DFC7105B}"/>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1E495B02-5E5F-4F08-BF20-2F7A3942EB01}"/>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28B2297A-03C9-419E-876D-D7DC2059365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2195B95D-6F1A-4C04-A96F-635EAB011E37}"/>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C7680BD9-8C36-48F5-96CF-04701A0B6538}"/>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42F16087-EEEE-482E-B48E-D42513479C93}"/>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9DB84B50-4971-49EF-813D-D07B9262093F}"/>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838D3511-243D-4D0C-862F-B7E1A593C26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9E7750F9-96DD-4557-8C80-9580D810CEA1}"/>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6D4DB2D3-F6F1-48F3-8B85-BB048C54F774}"/>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772006B4-955B-4DF3-A2A7-AFBCAC432DA2}"/>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5FCA6037-9C77-4981-BC89-9170661D1B42}"/>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419C6C5F-5847-4F02-8D36-042503B4F05F}"/>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公共施設等総合管理計画に基づき、公営住宅の建替工事や解体を行っているものの、公民館や体育館等の老朽化が進んでいることにより有形固定資産減価償却率は高くなっている。</a:t>
          </a:r>
        </a:p>
        <a:p>
          <a:r>
            <a:rPr kumimoji="1" lang="ja-JP" altLang="en-US" sz="1100">
              <a:latin typeface="ＭＳ Ｐゴシック" panose="020B0600070205080204" pitchFamily="50" charset="-128"/>
              <a:ea typeface="ＭＳ Ｐゴシック" panose="020B0600070205080204" pitchFamily="50" charset="-128"/>
            </a:rPr>
            <a:t>　今後も公営住宅の建替等を行っていくが、他施設においては老朽化も進んでいることから、概ね横ばいでの推移が予測される。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7A44D215-A398-4B60-A57A-440A23C04FC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39A93078-57A3-4FA4-B98A-B728D3C9CF29}"/>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7524D175-A05D-4C2F-85C3-4B5864C79D74}"/>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0E0BD428-0BFE-4840-BA94-EB129805BC47}"/>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B7ACEBA0-4F10-4B5C-B3E9-5D02B8CCCF92}"/>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DA64477C-89E3-4B38-9B26-9F3077083C9A}"/>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EF5A9F0C-B1DA-4D4B-B2C5-E1B46EE6F6CC}"/>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8E64A77B-BCB8-48FD-98E6-BD244FF5A812}"/>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1C385A39-B2F4-479E-A43C-96C8FA877548}"/>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3CA44B57-49F6-4082-A69D-CA23EC8679C7}"/>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25F582D6-FB79-4435-B6DD-C5A0422D2D34}"/>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D0D31D0E-2B7C-4939-85FA-670CFFC44CF8}"/>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6FDDB12F-8CC2-40CE-AB1D-B5FF5B7E6884}"/>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557466B5-3FF6-4D47-A4E6-0A89838E9FD8}"/>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C1A17AFA-BD22-497A-8634-61E5A7D1929B}"/>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27415534-473D-46C6-9F83-BE381C163647}"/>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FCC1F7C0-2026-4C72-8C77-EB0BCADC8454}"/>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DDCD299C-3C7F-49F9-9FD1-F639162276BA}"/>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134892</xdr:rowOff>
    </xdr:to>
    <xdr:cxnSp macro="">
      <xdr:nvCxnSpPr>
        <xdr:cNvPr id="67" name="直線コネクタ 66">
          <a:extLst>
            <a:ext uri="{FF2B5EF4-FFF2-40B4-BE49-F238E27FC236}">
              <a16:creationId xmlns:a16="http://schemas.microsoft.com/office/drawing/2014/main" id="{22675577-6B29-47F8-98AE-DB1069D704BC}"/>
            </a:ext>
          </a:extLst>
        </xdr:cNvPr>
        <xdr:cNvCxnSpPr/>
      </xdr:nvCxnSpPr>
      <xdr:spPr>
        <a:xfrm flipV="1">
          <a:off x="4206240" y="5240655"/>
          <a:ext cx="1270" cy="1363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138719</xdr:rowOff>
    </xdr:from>
    <xdr:ext cx="405111" cy="259045"/>
    <xdr:sp macro="" textlink="">
      <xdr:nvSpPr>
        <xdr:cNvPr id="68" name="有形固定資産減価償却率最小値テキスト">
          <a:extLst>
            <a:ext uri="{FF2B5EF4-FFF2-40B4-BE49-F238E27FC236}">
              <a16:creationId xmlns:a16="http://schemas.microsoft.com/office/drawing/2014/main" id="{226F8969-8A05-4F49-875D-21DFFFE2EAE4}"/>
            </a:ext>
          </a:extLst>
        </xdr:cNvPr>
        <xdr:cNvSpPr txBox="1"/>
      </xdr:nvSpPr>
      <xdr:spPr>
        <a:xfrm>
          <a:off x="4258945" y="6608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134892</xdr:rowOff>
    </xdr:from>
    <xdr:to>
      <xdr:col>23</xdr:col>
      <xdr:colOff>174625</xdr:colOff>
      <xdr:row>34</xdr:row>
      <xdr:rowOff>134892</xdr:rowOff>
    </xdr:to>
    <xdr:cxnSp macro="">
      <xdr:nvCxnSpPr>
        <xdr:cNvPr id="69" name="直線コネクタ 68">
          <a:extLst>
            <a:ext uri="{FF2B5EF4-FFF2-40B4-BE49-F238E27FC236}">
              <a16:creationId xmlns:a16="http://schemas.microsoft.com/office/drawing/2014/main" id="{A6BEED8E-606C-4BE5-ADEE-1672EB4EC90B}"/>
            </a:ext>
          </a:extLst>
        </xdr:cNvPr>
        <xdr:cNvCxnSpPr/>
      </xdr:nvCxnSpPr>
      <xdr:spPr>
        <a:xfrm>
          <a:off x="4119245" y="660427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70" name="有形固定資産減価償却率最大値テキスト">
          <a:extLst>
            <a:ext uri="{FF2B5EF4-FFF2-40B4-BE49-F238E27FC236}">
              <a16:creationId xmlns:a16="http://schemas.microsoft.com/office/drawing/2014/main" id="{1826DE5E-E458-44AF-B723-FD161E0F5601}"/>
            </a:ext>
          </a:extLst>
        </xdr:cNvPr>
        <xdr:cNvSpPr txBox="1"/>
      </xdr:nvSpPr>
      <xdr:spPr>
        <a:xfrm>
          <a:off x="4258945" y="5019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71" name="直線コネクタ 70">
          <a:extLst>
            <a:ext uri="{FF2B5EF4-FFF2-40B4-BE49-F238E27FC236}">
              <a16:creationId xmlns:a16="http://schemas.microsoft.com/office/drawing/2014/main" id="{F2AD18AB-A379-4429-A50C-FEEDCEA5F71D}"/>
            </a:ext>
          </a:extLst>
        </xdr:cNvPr>
        <xdr:cNvCxnSpPr/>
      </xdr:nvCxnSpPr>
      <xdr:spPr>
        <a:xfrm>
          <a:off x="4119245" y="524065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143255</xdr:rowOff>
    </xdr:from>
    <xdr:ext cx="405111" cy="259045"/>
    <xdr:sp macro="" textlink="">
      <xdr:nvSpPr>
        <xdr:cNvPr id="72" name="有形固定資産減価償却率平均値テキスト">
          <a:extLst>
            <a:ext uri="{FF2B5EF4-FFF2-40B4-BE49-F238E27FC236}">
              <a16:creationId xmlns:a16="http://schemas.microsoft.com/office/drawing/2014/main" id="{1C49374B-1503-4104-9BBA-92AD5765808C}"/>
            </a:ext>
          </a:extLst>
        </xdr:cNvPr>
        <xdr:cNvSpPr txBox="1"/>
      </xdr:nvSpPr>
      <xdr:spPr>
        <a:xfrm>
          <a:off x="4258945" y="59420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120378</xdr:rowOff>
    </xdr:from>
    <xdr:to>
      <xdr:col>23</xdr:col>
      <xdr:colOff>136525</xdr:colOff>
      <xdr:row>32</xdr:row>
      <xdr:rowOff>50528</xdr:rowOff>
    </xdr:to>
    <xdr:sp macro="" textlink="">
      <xdr:nvSpPr>
        <xdr:cNvPr id="73" name="フローチャート: 判断 72">
          <a:extLst>
            <a:ext uri="{FF2B5EF4-FFF2-40B4-BE49-F238E27FC236}">
              <a16:creationId xmlns:a16="http://schemas.microsoft.com/office/drawing/2014/main" id="{B3F7998C-E809-443F-8805-A075C173CC5A}"/>
            </a:ext>
          </a:extLst>
        </xdr:cNvPr>
        <xdr:cNvSpPr/>
      </xdr:nvSpPr>
      <xdr:spPr>
        <a:xfrm>
          <a:off x="4157345" y="6086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83367</xdr:rowOff>
    </xdr:from>
    <xdr:to>
      <xdr:col>19</xdr:col>
      <xdr:colOff>187325</xdr:colOff>
      <xdr:row>32</xdr:row>
      <xdr:rowOff>13517</xdr:rowOff>
    </xdr:to>
    <xdr:sp macro="" textlink="">
      <xdr:nvSpPr>
        <xdr:cNvPr id="74" name="フローチャート: 判断 73">
          <a:extLst>
            <a:ext uri="{FF2B5EF4-FFF2-40B4-BE49-F238E27FC236}">
              <a16:creationId xmlns:a16="http://schemas.microsoft.com/office/drawing/2014/main" id="{6A455E14-72EC-4A2B-8024-5E9C471A0BA2}"/>
            </a:ext>
          </a:extLst>
        </xdr:cNvPr>
        <xdr:cNvSpPr/>
      </xdr:nvSpPr>
      <xdr:spPr>
        <a:xfrm>
          <a:off x="3537585" y="60498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61776</xdr:rowOff>
    </xdr:from>
    <xdr:to>
      <xdr:col>15</xdr:col>
      <xdr:colOff>187325</xdr:colOff>
      <xdr:row>31</xdr:row>
      <xdr:rowOff>163376</xdr:rowOff>
    </xdr:to>
    <xdr:sp macro="" textlink="">
      <xdr:nvSpPr>
        <xdr:cNvPr id="75" name="フローチャート: 判断 74">
          <a:extLst>
            <a:ext uri="{FF2B5EF4-FFF2-40B4-BE49-F238E27FC236}">
              <a16:creationId xmlns:a16="http://schemas.microsoft.com/office/drawing/2014/main" id="{16600CE8-54F3-4D01-83CB-3B7DF9BCB324}"/>
            </a:ext>
          </a:extLst>
        </xdr:cNvPr>
        <xdr:cNvSpPr/>
      </xdr:nvSpPr>
      <xdr:spPr>
        <a:xfrm>
          <a:off x="2867025" y="602823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27849</xdr:rowOff>
    </xdr:from>
    <xdr:to>
      <xdr:col>11</xdr:col>
      <xdr:colOff>187325</xdr:colOff>
      <xdr:row>31</xdr:row>
      <xdr:rowOff>129449</xdr:rowOff>
    </xdr:to>
    <xdr:sp macro="" textlink="">
      <xdr:nvSpPr>
        <xdr:cNvPr id="76" name="フローチャート: 判断 75">
          <a:extLst>
            <a:ext uri="{FF2B5EF4-FFF2-40B4-BE49-F238E27FC236}">
              <a16:creationId xmlns:a16="http://schemas.microsoft.com/office/drawing/2014/main" id="{7EACF54E-5A08-4D1B-BBF2-D3E2EBBA79EF}"/>
            </a:ext>
          </a:extLst>
        </xdr:cNvPr>
        <xdr:cNvSpPr/>
      </xdr:nvSpPr>
      <xdr:spPr>
        <a:xfrm>
          <a:off x="2196465" y="599430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149951</xdr:rowOff>
    </xdr:from>
    <xdr:to>
      <xdr:col>7</xdr:col>
      <xdr:colOff>187325</xdr:colOff>
      <xdr:row>31</xdr:row>
      <xdr:rowOff>80101</xdr:rowOff>
    </xdr:to>
    <xdr:sp macro="" textlink="">
      <xdr:nvSpPr>
        <xdr:cNvPr id="77" name="フローチャート: 判断 76">
          <a:extLst>
            <a:ext uri="{FF2B5EF4-FFF2-40B4-BE49-F238E27FC236}">
              <a16:creationId xmlns:a16="http://schemas.microsoft.com/office/drawing/2014/main" id="{520F124E-5D9C-426E-A85C-9FB156483C65}"/>
            </a:ext>
          </a:extLst>
        </xdr:cNvPr>
        <xdr:cNvSpPr/>
      </xdr:nvSpPr>
      <xdr:spPr>
        <a:xfrm>
          <a:off x="1525905" y="59487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8BAE8038-DA67-4032-859B-29EB7596F643}"/>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3267C6B8-AE71-4C08-AE3F-188233BB1F0C}"/>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D46A263A-1617-4DAB-ACE0-63DCBCC26328}"/>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E7980969-7078-4BED-8F66-DE543E2D5582}"/>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8167391E-845B-44F3-8D1B-19D2821DC0D8}"/>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123462</xdr:rowOff>
    </xdr:from>
    <xdr:to>
      <xdr:col>23</xdr:col>
      <xdr:colOff>136525</xdr:colOff>
      <xdr:row>32</xdr:row>
      <xdr:rowOff>53612</xdr:rowOff>
    </xdr:to>
    <xdr:sp macro="" textlink="">
      <xdr:nvSpPr>
        <xdr:cNvPr id="83" name="楕円 82">
          <a:extLst>
            <a:ext uri="{FF2B5EF4-FFF2-40B4-BE49-F238E27FC236}">
              <a16:creationId xmlns:a16="http://schemas.microsoft.com/office/drawing/2014/main" id="{EC4EA6F4-E042-4492-89B9-621E88F64B94}"/>
            </a:ext>
          </a:extLst>
        </xdr:cNvPr>
        <xdr:cNvSpPr/>
      </xdr:nvSpPr>
      <xdr:spPr>
        <a:xfrm>
          <a:off x="4157345" y="60899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101889</xdr:rowOff>
    </xdr:from>
    <xdr:ext cx="405111" cy="259045"/>
    <xdr:sp macro="" textlink="">
      <xdr:nvSpPr>
        <xdr:cNvPr id="84" name="有形固定資産減価償却率該当値テキスト">
          <a:extLst>
            <a:ext uri="{FF2B5EF4-FFF2-40B4-BE49-F238E27FC236}">
              <a16:creationId xmlns:a16="http://schemas.microsoft.com/office/drawing/2014/main" id="{74FF7AB7-1DF7-4481-8942-E4484F5B052D}"/>
            </a:ext>
          </a:extLst>
        </xdr:cNvPr>
        <xdr:cNvSpPr txBox="1"/>
      </xdr:nvSpPr>
      <xdr:spPr>
        <a:xfrm>
          <a:off x="4258945" y="6068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71029</xdr:rowOff>
    </xdr:from>
    <xdr:to>
      <xdr:col>19</xdr:col>
      <xdr:colOff>187325</xdr:colOff>
      <xdr:row>32</xdr:row>
      <xdr:rowOff>1179</xdr:rowOff>
    </xdr:to>
    <xdr:sp macro="" textlink="">
      <xdr:nvSpPr>
        <xdr:cNvPr id="85" name="楕円 84">
          <a:extLst>
            <a:ext uri="{FF2B5EF4-FFF2-40B4-BE49-F238E27FC236}">
              <a16:creationId xmlns:a16="http://schemas.microsoft.com/office/drawing/2014/main" id="{A525AC21-68D6-42D8-9B5F-DBE14F7C38A7}"/>
            </a:ext>
          </a:extLst>
        </xdr:cNvPr>
        <xdr:cNvSpPr/>
      </xdr:nvSpPr>
      <xdr:spPr>
        <a:xfrm>
          <a:off x="3537585" y="60374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121829</xdr:rowOff>
    </xdr:from>
    <xdr:to>
      <xdr:col>23</xdr:col>
      <xdr:colOff>85725</xdr:colOff>
      <xdr:row>32</xdr:row>
      <xdr:rowOff>2812</xdr:rowOff>
    </xdr:to>
    <xdr:cxnSp macro="">
      <xdr:nvCxnSpPr>
        <xdr:cNvPr id="86" name="直線コネクタ 85">
          <a:extLst>
            <a:ext uri="{FF2B5EF4-FFF2-40B4-BE49-F238E27FC236}">
              <a16:creationId xmlns:a16="http://schemas.microsoft.com/office/drawing/2014/main" id="{76F0E975-6A99-4968-814A-342FA31275DE}"/>
            </a:ext>
          </a:extLst>
        </xdr:cNvPr>
        <xdr:cNvCxnSpPr/>
      </xdr:nvCxnSpPr>
      <xdr:spPr>
        <a:xfrm>
          <a:off x="3588385" y="6088289"/>
          <a:ext cx="619760" cy="48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49439</xdr:rowOff>
    </xdr:from>
    <xdr:to>
      <xdr:col>15</xdr:col>
      <xdr:colOff>187325</xdr:colOff>
      <xdr:row>31</xdr:row>
      <xdr:rowOff>151039</xdr:rowOff>
    </xdr:to>
    <xdr:sp macro="" textlink="">
      <xdr:nvSpPr>
        <xdr:cNvPr id="87" name="楕円 86">
          <a:extLst>
            <a:ext uri="{FF2B5EF4-FFF2-40B4-BE49-F238E27FC236}">
              <a16:creationId xmlns:a16="http://schemas.microsoft.com/office/drawing/2014/main" id="{104A2704-C003-4FA6-B9E6-65D19F157D50}"/>
            </a:ext>
          </a:extLst>
        </xdr:cNvPr>
        <xdr:cNvSpPr/>
      </xdr:nvSpPr>
      <xdr:spPr>
        <a:xfrm>
          <a:off x="2867025" y="60158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100239</xdr:rowOff>
    </xdr:from>
    <xdr:to>
      <xdr:col>19</xdr:col>
      <xdr:colOff>136525</xdr:colOff>
      <xdr:row>31</xdr:row>
      <xdr:rowOff>121829</xdr:rowOff>
    </xdr:to>
    <xdr:cxnSp macro="">
      <xdr:nvCxnSpPr>
        <xdr:cNvPr id="88" name="直線コネクタ 87">
          <a:extLst>
            <a:ext uri="{FF2B5EF4-FFF2-40B4-BE49-F238E27FC236}">
              <a16:creationId xmlns:a16="http://schemas.microsoft.com/office/drawing/2014/main" id="{48EDB2B7-A089-405F-AEDA-B1065BF8549A}"/>
            </a:ext>
          </a:extLst>
        </xdr:cNvPr>
        <xdr:cNvCxnSpPr/>
      </xdr:nvCxnSpPr>
      <xdr:spPr>
        <a:xfrm>
          <a:off x="2917825" y="6066699"/>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166642</xdr:rowOff>
    </xdr:from>
    <xdr:to>
      <xdr:col>11</xdr:col>
      <xdr:colOff>187325</xdr:colOff>
      <xdr:row>32</xdr:row>
      <xdr:rowOff>96792</xdr:rowOff>
    </xdr:to>
    <xdr:sp macro="" textlink="">
      <xdr:nvSpPr>
        <xdr:cNvPr id="89" name="楕円 88">
          <a:extLst>
            <a:ext uri="{FF2B5EF4-FFF2-40B4-BE49-F238E27FC236}">
              <a16:creationId xmlns:a16="http://schemas.microsoft.com/office/drawing/2014/main" id="{1491B454-6B1A-433C-89FA-DBB2E7F22B12}"/>
            </a:ext>
          </a:extLst>
        </xdr:cNvPr>
        <xdr:cNvSpPr/>
      </xdr:nvSpPr>
      <xdr:spPr>
        <a:xfrm>
          <a:off x="2196465" y="61331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100239</xdr:rowOff>
    </xdr:from>
    <xdr:to>
      <xdr:col>15</xdr:col>
      <xdr:colOff>136525</xdr:colOff>
      <xdr:row>32</xdr:row>
      <xdr:rowOff>45992</xdr:rowOff>
    </xdr:to>
    <xdr:cxnSp macro="">
      <xdr:nvCxnSpPr>
        <xdr:cNvPr id="90" name="直線コネクタ 89">
          <a:extLst>
            <a:ext uri="{FF2B5EF4-FFF2-40B4-BE49-F238E27FC236}">
              <a16:creationId xmlns:a16="http://schemas.microsoft.com/office/drawing/2014/main" id="{C45FD01C-51C5-44FF-ACD3-3C6FDF527692}"/>
            </a:ext>
          </a:extLst>
        </xdr:cNvPr>
        <xdr:cNvCxnSpPr/>
      </xdr:nvCxnSpPr>
      <xdr:spPr>
        <a:xfrm flipV="1">
          <a:off x="2247265" y="6066699"/>
          <a:ext cx="670560" cy="11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129631</xdr:rowOff>
    </xdr:from>
    <xdr:to>
      <xdr:col>7</xdr:col>
      <xdr:colOff>187325</xdr:colOff>
      <xdr:row>32</xdr:row>
      <xdr:rowOff>59781</xdr:rowOff>
    </xdr:to>
    <xdr:sp macro="" textlink="">
      <xdr:nvSpPr>
        <xdr:cNvPr id="91" name="楕円 90">
          <a:extLst>
            <a:ext uri="{FF2B5EF4-FFF2-40B4-BE49-F238E27FC236}">
              <a16:creationId xmlns:a16="http://schemas.microsoft.com/office/drawing/2014/main" id="{5409B4E4-F1EC-499E-9F32-2AC6D3F83D57}"/>
            </a:ext>
          </a:extLst>
        </xdr:cNvPr>
        <xdr:cNvSpPr/>
      </xdr:nvSpPr>
      <xdr:spPr>
        <a:xfrm>
          <a:off x="1525905" y="60960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8981</xdr:rowOff>
    </xdr:from>
    <xdr:to>
      <xdr:col>11</xdr:col>
      <xdr:colOff>136525</xdr:colOff>
      <xdr:row>32</xdr:row>
      <xdr:rowOff>45992</xdr:rowOff>
    </xdr:to>
    <xdr:cxnSp macro="">
      <xdr:nvCxnSpPr>
        <xdr:cNvPr id="92" name="直線コネクタ 91">
          <a:extLst>
            <a:ext uri="{FF2B5EF4-FFF2-40B4-BE49-F238E27FC236}">
              <a16:creationId xmlns:a16="http://schemas.microsoft.com/office/drawing/2014/main" id="{296CF7C1-1630-4FAB-932F-5A7C1F571722}"/>
            </a:ext>
          </a:extLst>
        </xdr:cNvPr>
        <xdr:cNvCxnSpPr/>
      </xdr:nvCxnSpPr>
      <xdr:spPr>
        <a:xfrm>
          <a:off x="1576705" y="6143081"/>
          <a:ext cx="67056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4644</xdr:rowOff>
    </xdr:from>
    <xdr:ext cx="405111" cy="259045"/>
    <xdr:sp macro="" textlink="">
      <xdr:nvSpPr>
        <xdr:cNvPr id="93" name="n_1aveValue有形固定資産減価償却率">
          <a:extLst>
            <a:ext uri="{FF2B5EF4-FFF2-40B4-BE49-F238E27FC236}">
              <a16:creationId xmlns:a16="http://schemas.microsoft.com/office/drawing/2014/main" id="{7D6F4FDF-0783-446B-8C19-6A63D02C920E}"/>
            </a:ext>
          </a:extLst>
        </xdr:cNvPr>
        <xdr:cNvSpPr txBox="1"/>
      </xdr:nvSpPr>
      <xdr:spPr>
        <a:xfrm>
          <a:off x="3395989" y="613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154503</xdr:rowOff>
    </xdr:from>
    <xdr:ext cx="405111" cy="259045"/>
    <xdr:sp macro="" textlink="">
      <xdr:nvSpPr>
        <xdr:cNvPr id="94" name="n_2aveValue有形固定資産減価償却率">
          <a:extLst>
            <a:ext uri="{FF2B5EF4-FFF2-40B4-BE49-F238E27FC236}">
              <a16:creationId xmlns:a16="http://schemas.microsoft.com/office/drawing/2014/main" id="{12FF393C-3A54-4EA0-A868-3190A00F676D}"/>
            </a:ext>
          </a:extLst>
        </xdr:cNvPr>
        <xdr:cNvSpPr txBox="1"/>
      </xdr:nvSpPr>
      <xdr:spPr>
        <a:xfrm>
          <a:off x="2738129" y="612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145976</xdr:rowOff>
    </xdr:from>
    <xdr:ext cx="405111" cy="259045"/>
    <xdr:sp macro="" textlink="">
      <xdr:nvSpPr>
        <xdr:cNvPr id="95" name="n_3aveValue有形固定資産減価償却率">
          <a:extLst>
            <a:ext uri="{FF2B5EF4-FFF2-40B4-BE49-F238E27FC236}">
              <a16:creationId xmlns:a16="http://schemas.microsoft.com/office/drawing/2014/main" id="{B7A25F1D-957F-4274-93D7-F1A2DAB708F1}"/>
            </a:ext>
          </a:extLst>
        </xdr:cNvPr>
        <xdr:cNvSpPr txBox="1"/>
      </xdr:nvSpPr>
      <xdr:spPr>
        <a:xfrm>
          <a:off x="2067569" y="5777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96628</xdr:rowOff>
    </xdr:from>
    <xdr:ext cx="405111" cy="259045"/>
    <xdr:sp macro="" textlink="">
      <xdr:nvSpPr>
        <xdr:cNvPr id="96" name="n_4aveValue有形固定資産減価償却率">
          <a:extLst>
            <a:ext uri="{FF2B5EF4-FFF2-40B4-BE49-F238E27FC236}">
              <a16:creationId xmlns:a16="http://schemas.microsoft.com/office/drawing/2014/main" id="{DB3C0724-8EC6-4566-AAA5-1D11CAD225FB}"/>
            </a:ext>
          </a:extLst>
        </xdr:cNvPr>
        <xdr:cNvSpPr txBox="1"/>
      </xdr:nvSpPr>
      <xdr:spPr>
        <a:xfrm>
          <a:off x="1397009" y="5727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17706</xdr:rowOff>
    </xdr:from>
    <xdr:ext cx="405111" cy="259045"/>
    <xdr:sp macro="" textlink="">
      <xdr:nvSpPr>
        <xdr:cNvPr id="97" name="n_1mainValue有形固定資産減価償却率">
          <a:extLst>
            <a:ext uri="{FF2B5EF4-FFF2-40B4-BE49-F238E27FC236}">
              <a16:creationId xmlns:a16="http://schemas.microsoft.com/office/drawing/2014/main" id="{18EA9DD5-8060-4BA7-8E9F-A963C65F08D5}"/>
            </a:ext>
          </a:extLst>
        </xdr:cNvPr>
        <xdr:cNvSpPr txBox="1"/>
      </xdr:nvSpPr>
      <xdr:spPr>
        <a:xfrm>
          <a:off x="3395989" y="5816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167566</xdr:rowOff>
    </xdr:from>
    <xdr:ext cx="405111" cy="259045"/>
    <xdr:sp macro="" textlink="">
      <xdr:nvSpPr>
        <xdr:cNvPr id="98" name="n_2mainValue有形固定資産減価償却率">
          <a:extLst>
            <a:ext uri="{FF2B5EF4-FFF2-40B4-BE49-F238E27FC236}">
              <a16:creationId xmlns:a16="http://schemas.microsoft.com/office/drawing/2014/main" id="{12ABEFEA-C2C8-4E20-8EFD-C7DB7186FAED}"/>
            </a:ext>
          </a:extLst>
        </xdr:cNvPr>
        <xdr:cNvSpPr txBox="1"/>
      </xdr:nvSpPr>
      <xdr:spPr>
        <a:xfrm>
          <a:off x="2738129" y="5798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87919</xdr:rowOff>
    </xdr:from>
    <xdr:ext cx="405111" cy="259045"/>
    <xdr:sp macro="" textlink="">
      <xdr:nvSpPr>
        <xdr:cNvPr id="99" name="n_3mainValue有形固定資産減価償却率">
          <a:extLst>
            <a:ext uri="{FF2B5EF4-FFF2-40B4-BE49-F238E27FC236}">
              <a16:creationId xmlns:a16="http://schemas.microsoft.com/office/drawing/2014/main" id="{1B0FF23F-CA8B-4E67-9D76-C261DC70912C}"/>
            </a:ext>
          </a:extLst>
        </xdr:cNvPr>
        <xdr:cNvSpPr txBox="1"/>
      </xdr:nvSpPr>
      <xdr:spPr>
        <a:xfrm>
          <a:off x="2067569" y="6222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50908</xdr:rowOff>
    </xdr:from>
    <xdr:ext cx="405111" cy="259045"/>
    <xdr:sp macro="" textlink="">
      <xdr:nvSpPr>
        <xdr:cNvPr id="100" name="n_4mainValue有形固定資産減価償却率">
          <a:extLst>
            <a:ext uri="{FF2B5EF4-FFF2-40B4-BE49-F238E27FC236}">
              <a16:creationId xmlns:a16="http://schemas.microsoft.com/office/drawing/2014/main" id="{2D99F2DC-0014-4972-8415-03935ED6BE52}"/>
            </a:ext>
          </a:extLst>
        </xdr:cNvPr>
        <xdr:cNvSpPr txBox="1"/>
      </xdr:nvSpPr>
      <xdr:spPr>
        <a:xfrm>
          <a:off x="1397009" y="6185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510A04C0-2D50-48ED-B0FE-1C26C6941813}"/>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5A52AE72-B96E-45E3-B516-9DA353BE5A6D}"/>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43B36ADE-9554-4430-9FC5-029C61FE447B}"/>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[ 355.1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7FC4F240-F8B0-4D67-9CD6-D9BBEB66B89A}"/>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3DF4F671-ECFF-4E34-AD01-782A7D111E5B}"/>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8D1AB525-170B-425B-9EE1-EC34F0780CAD}"/>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639A587F-B409-4549-ADCA-B5039A93A4DB}"/>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84600BCC-2670-472D-ACA9-C184ADB1D6FF}"/>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E258B1C4-CAE8-47F4-AD2A-772A2A6FAA38}"/>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EA18CE63-D353-4937-89C3-4D5B6079A70E}"/>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A27FD867-A170-4159-A055-A5600FAD79AD}"/>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06A7A67E-3EC6-4EFF-8012-7E5A510687EC}"/>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852A2BFE-4682-45E7-9B66-80A6692B9061}"/>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小学校改築事業（</a:t>
          </a:r>
          <a:r>
            <a:rPr kumimoji="1" lang="en-US" altLang="ja-JP" sz="1100">
              <a:latin typeface="ＭＳ Ｐゴシック" panose="020B0600070205080204" pitchFamily="50" charset="-128"/>
              <a:ea typeface="ＭＳ Ｐゴシック" panose="020B0600070205080204" pitchFamily="50" charset="-128"/>
            </a:rPr>
            <a:t>H25</a:t>
          </a:r>
          <a:r>
            <a:rPr kumimoji="1" lang="ja-JP" altLang="en-US" sz="1100">
              <a:latin typeface="ＭＳ Ｐゴシック" panose="020B0600070205080204" pitchFamily="50" charset="-128"/>
              <a:ea typeface="ＭＳ Ｐゴシック" panose="020B0600070205080204" pitchFamily="50" charset="-128"/>
            </a:rPr>
            <a:t>）や、特別養護老人ホーム移転改築事業（</a:t>
          </a:r>
          <a:r>
            <a:rPr kumimoji="1" lang="en-US" altLang="ja-JP" sz="1100">
              <a:latin typeface="ＭＳ Ｐゴシック" panose="020B0600070205080204" pitchFamily="50" charset="-128"/>
              <a:ea typeface="ＭＳ Ｐゴシック" panose="020B0600070205080204" pitchFamily="50" charset="-128"/>
            </a:rPr>
            <a:t>H27</a:t>
          </a:r>
          <a:r>
            <a:rPr kumimoji="1" lang="ja-JP" altLang="en-US" sz="1100">
              <a:latin typeface="ＭＳ Ｐゴシック" panose="020B0600070205080204" pitchFamily="50" charset="-128"/>
              <a:ea typeface="ＭＳ Ｐゴシック" panose="020B0600070205080204" pitchFamily="50" charset="-128"/>
            </a:rPr>
            <a:t>）などの大型事業のほか、過去の起債により類似団体平均を上回っているものの、元金償還が順調に進んでいることから、債務償還費率は減少傾向にある。しかし、今後は消防庁舎移転改築などの大型事業も控えていることから、引き続き、事務事業の見直し・投資的事業の実施年度調整等により、より一層の歳出抑制に努める必要がある。</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65A3D36A-058E-42D2-A48C-19E7EEB4F74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168C91B6-43ED-410A-B8DD-321B27DF7156}"/>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44C7D3B7-47B7-4D77-95C0-BABF8135BE85}"/>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BE18DEF4-93FD-472E-ABB6-F3E50837348B}"/>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8" name="テキスト ボックス 117">
          <a:extLst>
            <a:ext uri="{FF2B5EF4-FFF2-40B4-BE49-F238E27FC236}">
              <a16:creationId xmlns:a16="http://schemas.microsoft.com/office/drawing/2014/main" id="{04A4A179-D903-4DF3-9905-FE3FE7D90CC9}"/>
            </a:ext>
          </a:extLst>
        </xdr:cNvPr>
        <xdr:cNvSpPr txBox="1"/>
      </xdr:nvSpPr>
      <xdr:spPr>
        <a:xfrm>
          <a:off x="954293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D6436A86-4573-4036-8C8D-33FEF1005B8C}"/>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94A965BE-0571-48EC-928B-00FF554AD9B2}"/>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86B18BC4-208F-4CD0-AE07-1F843E390FD3}"/>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16E6A0C4-3A98-4224-8748-EC0F8A43DF35}"/>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8204E9F0-892D-4EB5-9479-8CD6F4436F0C}"/>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4EED514D-EB61-4100-89C9-B272868D11DA}"/>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5AEFD24F-FAF2-4FF5-8600-CA0BFCA6383C}"/>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7BC32A57-6C33-40D2-B5F0-49DEECE75B83}"/>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307A9E65-E9D2-416A-81FE-4FFD5C34AD1C}"/>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95F673CE-155E-45B3-BC48-A01315313839}"/>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156189</xdr:rowOff>
    </xdr:to>
    <xdr:cxnSp macro="">
      <xdr:nvCxnSpPr>
        <xdr:cNvPr id="129" name="直線コネクタ 128">
          <a:extLst>
            <a:ext uri="{FF2B5EF4-FFF2-40B4-BE49-F238E27FC236}">
              <a16:creationId xmlns:a16="http://schemas.microsoft.com/office/drawing/2014/main" id="{9D222B08-05EE-48A1-9550-F60B4FDA1302}"/>
            </a:ext>
          </a:extLst>
        </xdr:cNvPr>
        <xdr:cNvCxnSpPr/>
      </xdr:nvCxnSpPr>
      <xdr:spPr>
        <a:xfrm flipV="1">
          <a:off x="13027660" y="5211868"/>
          <a:ext cx="1269" cy="1246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160016</xdr:rowOff>
    </xdr:from>
    <xdr:ext cx="469744" cy="259045"/>
    <xdr:sp macro="" textlink="">
      <xdr:nvSpPr>
        <xdr:cNvPr id="130" name="債務償還比率最小値テキスト">
          <a:extLst>
            <a:ext uri="{FF2B5EF4-FFF2-40B4-BE49-F238E27FC236}">
              <a16:creationId xmlns:a16="http://schemas.microsoft.com/office/drawing/2014/main" id="{2F6F41BD-82A5-4A3E-AECD-9AD176ABEC46}"/>
            </a:ext>
          </a:extLst>
        </xdr:cNvPr>
        <xdr:cNvSpPr txBox="1"/>
      </xdr:nvSpPr>
      <xdr:spPr>
        <a:xfrm>
          <a:off x="13080365" y="646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156189</xdr:rowOff>
    </xdr:from>
    <xdr:to>
      <xdr:col>76</xdr:col>
      <xdr:colOff>111125</xdr:colOff>
      <xdr:row>33</xdr:row>
      <xdr:rowOff>156189</xdr:rowOff>
    </xdr:to>
    <xdr:cxnSp macro="">
      <xdr:nvCxnSpPr>
        <xdr:cNvPr id="131" name="直線コネクタ 130">
          <a:extLst>
            <a:ext uri="{FF2B5EF4-FFF2-40B4-BE49-F238E27FC236}">
              <a16:creationId xmlns:a16="http://schemas.microsoft.com/office/drawing/2014/main" id="{3745DD38-3898-449F-A17A-B7515EAC3CB1}"/>
            </a:ext>
          </a:extLst>
        </xdr:cNvPr>
        <xdr:cNvCxnSpPr/>
      </xdr:nvCxnSpPr>
      <xdr:spPr>
        <a:xfrm>
          <a:off x="12963525" y="64579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FEBCC974-67A6-4010-B3F9-F4E310E4FCA4}"/>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A710D0EA-95A3-4EAA-9A05-AB4907A89393}"/>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94029</xdr:rowOff>
    </xdr:from>
    <xdr:ext cx="469744" cy="259045"/>
    <xdr:sp macro="" textlink="">
      <xdr:nvSpPr>
        <xdr:cNvPr id="134" name="債務償還比率平均値テキスト">
          <a:extLst>
            <a:ext uri="{FF2B5EF4-FFF2-40B4-BE49-F238E27FC236}">
              <a16:creationId xmlns:a16="http://schemas.microsoft.com/office/drawing/2014/main" id="{2E95CF14-379A-4372-A144-36A69018666B}"/>
            </a:ext>
          </a:extLst>
        </xdr:cNvPr>
        <xdr:cNvSpPr txBox="1"/>
      </xdr:nvSpPr>
      <xdr:spPr>
        <a:xfrm>
          <a:off x="13080365" y="5389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71152</xdr:rowOff>
    </xdr:from>
    <xdr:to>
      <xdr:col>76</xdr:col>
      <xdr:colOff>73025</xdr:colOff>
      <xdr:row>29</xdr:row>
      <xdr:rowOff>1302</xdr:rowOff>
    </xdr:to>
    <xdr:sp macro="" textlink="">
      <xdr:nvSpPr>
        <xdr:cNvPr id="135" name="フローチャート: 判断 134">
          <a:extLst>
            <a:ext uri="{FF2B5EF4-FFF2-40B4-BE49-F238E27FC236}">
              <a16:creationId xmlns:a16="http://schemas.microsoft.com/office/drawing/2014/main" id="{5A7EB503-2BDF-4E56-921F-E67D14C1D46D}"/>
            </a:ext>
          </a:extLst>
        </xdr:cNvPr>
        <xdr:cNvSpPr/>
      </xdr:nvSpPr>
      <xdr:spPr>
        <a:xfrm>
          <a:off x="13001625" y="55346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40217</xdr:rowOff>
    </xdr:from>
    <xdr:to>
      <xdr:col>72</xdr:col>
      <xdr:colOff>123825</xdr:colOff>
      <xdr:row>29</xdr:row>
      <xdr:rowOff>141817</xdr:rowOff>
    </xdr:to>
    <xdr:sp macro="" textlink="">
      <xdr:nvSpPr>
        <xdr:cNvPr id="136" name="フローチャート: 判断 135">
          <a:extLst>
            <a:ext uri="{FF2B5EF4-FFF2-40B4-BE49-F238E27FC236}">
              <a16:creationId xmlns:a16="http://schemas.microsoft.com/office/drawing/2014/main" id="{52EA67B1-5908-4994-B66C-A77A4419C2B3}"/>
            </a:ext>
          </a:extLst>
        </xdr:cNvPr>
        <xdr:cNvSpPr/>
      </xdr:nvSpPr>
      <xdr:spPr>
        <a:xfrm>
          <a:off x="12359005" y="567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51012</xdr:rowOff>
    </xdr:from>
    <xdr:to>
      <xdr:col>68</xdr:col>
      <xdr:colOff>123825</xdr:colOff>
      <xdr:row>29</xdr:row>
      <xdr:rowOff>152612</xdr:rowOff>
    </xdr:to>
    <xdr:sp macro="" textlink="">
      <xdr:nvSpPr>
        <xdr:cNvPr id="137" name="フローチャート: 判断 136">
          <a:extLst>
            <a:ext uri="{FF2B5EF4-FFF2-40B4-BE49-F238E27FC236}">
              <a16:creationId xmlns:a16="http://schemas.microsoft.com/office/drawing/2014/main" id="{A1F19B5B-0264-4CA8-9EE7-07BE2E5F7477}"/>
            </a:ext>
          </a:extLst>
        </xdr:cNvPr>
        <xdr:cNvSpPr/>
      </xdr:nvSpPr>
      <xdr:spPr>
        <a:xfrm>
          <a:off x="11688445" y="568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15208</xdr:rowOff>
    </xdr:from>
    <xdr:to>
      <xdr:col>64</xdr:col>
      <xdr:colOff>123825</xdr:colOff>
      <xdr:row>29</xdr:row>
      <xdr:rowOff>116808</xdr:rowOff>
    </xdr:to>
    <xdr:sp macro="" textlink="">
      <xdr:nvSpPr>
        <xdr:cNvPr id="138" name="フローチャート: 判断 137">
          <a:extLst>
            <a:ext uri="{FF2B5EF4-FFF2-40B4-BE49-F238E27FC236}">
              <a16:creationId xmlns:a16="http://schemas.microsoft.com/office/drawing/2014/main" id="{88F2215E-A70E-474A-BD61-1EFB0402DB5D}"/>
            </a:ext>
          </a:extLst>
        </xdr:cNvPr>
        <xdr:cNvSpPr/>
      </xdr:nvSpPr>
      <xdr:spPr>
        <a:xfrm>
          <a:off x="11017885" y="564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136821</xdr:rowOff>
    </xdr:from>
    <xdr:to>
      <xdr:col>60</xdr:col>
      <xdr:colOff>123825</xdr:colOff>
      <xdr:row>29</xdr:row>
      <xdr:rowOff>66971</xdr:rowOff>
    </xdr:to>
    <xdr:sp macro="" textlink="">
      <xdr:nvSpPr>
        <xdr:cNvPr id="139" name="フローチャート: 判断 138">
          <a:extLst>
            <a:ext uri="{FF2B5EF4-FFF2-40B4-BE49-F238E27FC236}">
              <a16:creationId xmlns:a16="http://schemas.microsoft.com/office/drawing/2014/main" id="{4E8A6DFF-CB71-45A2-8CC1-1570A56090CF}"/>
            </a:ext>
          </a:extLst>
        </xdr:cNvPr>
        <xdr:cNvSpPr/>
      </xdr:nvSpPr>
      <xdr:spPr>
        <a:xfrm>
          <a:off x="10347325" y="56003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D8DA45A2-D406-4E10-A7D6-DC418C4CAC54}"/>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B0719DE3-C528-4289-A810-5D366162AE6D}"/>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CC14277C-AF12-4362-A146-285EF70970EB}"/>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4AEBD7BC-097F-4CAA-8C6D-98D5A84E81B9}"/>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D12FCE7C-25F4-439E-9ADB-735CEFE3EC68}"/>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157342</xdr:rowOff>
    </xdr:from>
    <xdr:to>
      <xdr:col>76</xdr:col>
      <xdr:colOff>73025</xdr:colOff>
      <xdr:row>30</xdr:row>
      <xdr:rowOff>87492</xdr:rowOff>
    </xdr:to>
    <xdr:sp macro="" textlink="">
      <xdr:nvSpPr>
        <xdr:cNvPr id="145" name="楕円 144">
          <a:extLst>
            <a:ext uri="{FF2B5EF4-FFF2-40B4-BE49-F238E27FC236}">
              <a16:creationId xmlns:a16="http://schemas.microsoft.com/office/drawing/2014/main" id="{C037D30F-2C46-4290-B8CD-C9B3EB8A40B0}"/>
            </a:ext>
          </a:extLst>
        </xdr:cNvPr>
        <xdr:cNvSpPr/>
      </xdr:nvSpPr>
      <xdr:spPr>
        <a:xfrm>
          <a:off x="13001625" y="57885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135769</xdr:rowOff>
    </xdr:from>
    <xdr:ext cx="469744" cy="259045"/>
    <xdr:sp macro="" textlink="">
      <xdr:nvSpPr>
        <xdr:cNvPr id="146" name="債務償還比率該当値テキスト">
          <a:extLst>
            <a:ext uri="{FF2B5EF4-FFF2-40B4-BE49-F238E27FC236}">
              <a16:creationId xmlns:a16="http://schemas.microsoft.com/office/drawing/2014/main" id="{A8798AB6-D1B7-4BB1-A939-2DDFE9BF2DA7}"/>
            </a:ext>
          </a:extLst>
        </xdr:cNvPr>
        <xdr:cNvSpPr txBox="1"/>
      </xdr:nvSpPr>
      <xdr:spPr>
        <a:xfrm>
          <a:off x="13080365" y="5766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152326</xdr:rowOff>
    </xdr:from>
    <xdr:to>
      <xdr:col>72</xdr:col>
      <xdr:colOff>123825</xdr:colOff>
      <xdr:row>32</xdr:row>
      <xdr:rowOff>82476</xdr:rowOff>
    </xdr:to>
    <xdr:sp macro="" textlink="">
      <xdr:nvSpPr>
        <xdr:cNvPr id="147" name="楕円 146">
          <a:extLst>
            <a:ext uri="{FF2B5EF4-FFF2-40B4-BE49-F238E27FC236}">
              <a16:creationId xmlns:a16="http://schemas.microsoft.com/office/drawing/2014/main" id="{B4D51FDB-015F-4D43-BE3C-15DFCD06B76A}"/>
            </a:ext>
          </a:extLst>
        </xdr:cNvPr>
        <xdr:cNvSpPr/>
      </xdr:nvSpPr>
      <xdr:spPr>
        <a:xfrm>
          <a:off x="12359005" y="61187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36692</xdr:rowOff>
    </xdr:from>
    <xdr:to>
      <xdr:col>76</xdr:col>
      <xdr:colOff>22225</xdr:colOff>
      <xdr:row>32</xdr:row>
      <xdr:rowOff>31676</xdr:rowOff>
    </xdr:to>
    <xdr:cxnSp macro="">
      <xdr:nvCxnSpPr>
        <xdr:cNvPr id="148" name="直線コネクタ 147">
          <a:extLst>
            <a:ext uri="{FF2B5EF4-FFF2-40B4-BE49-F238E27FC236}">
              <a16:creationId xmlns:a16="http://schemas.microsoft.com/office/drawing/2014/main" id="{3E0C1C0C-9477-4B05-B1D1-4DE8B7B9BA73}"/>
            </a:ext>
          </a:extLst>
        </xdr:cNvPr>
        <xdr:cNvCxnSpPr/>
      </xdr:nvCxnSpPr>
      <xdr:spPr>
        <a:xfrm flipV="1">
          <a:off x="12409805" y="5835512"/>
          <a:ext cx="619760" cy="330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34</xdr:row>
      <xdr:rowOff>35052</xdr:rowOff>
    </xdr:from>
    <xdr:to>
      <xdr:col>68</xdr:col>
      <xdr:colOff>123825</xdr:colOff>
      <xdr:row>34</xdr:row>
      <xdr:rowOff>136652</xdr:rowOff>
    </xdr:to>
    <xdr:sp macro="" textlink="">
      <xdr:nvSpPr>
        <xdr:cNvPr id="149" name="楕円 148">
          <a:extLst>
            <a:ext uri="{FF2B5EF4-FFF2-40B4-BE49-F238E27FC236}">
              <a16:creationId xmlns:a16="http://schemas.microsoft.com/office/drawing/2014/main" id="{784A5678-5395-4ACF-98C9-8555352DE8C3}"/>
            </a:ext>
          </a:extLst>
        </xdr:cNvPr>
        <xdr:cNvSpPr/>
      </xdr:nvSpPr>
      <xdr:spPr>
        <a:xfrm>
          <a:off x="11688445"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31676</xdr:rowOff>
    </xdr:from>
    <xdr:to>
      <xdr:col>72</xdr:col>
      <xdr:colOff>73025</xdr:colOff>
      <xdr:row>34</xdr:row>
      <xdr:rowOff>85852</xdr:rowOff>
    </xdr:to>
    <xdr:cxnSp macro="">
      <xdr:nvCxnSpPr>
        <xdr:cNvPr id="150" name="直線コネクタ 149">
          <a:extLst>
            <a:ext uri="{FF2B5EF4-FFF2-40B4-BE49-F238E27FC236}">
              <a16:creationId xmlns:a16="http://schemas.microsoft.com/office/drawing/2014/main" id="{2BD22004-368B-4DE5-A5E6-BF1801C7A033}"/>
            </a:ext>
          </a:extLst>
        </xdr:cNvPr>
        <xdr:cNvCxnSpPr/>
      </xdr:nvCxnSpPr>
      <xdr:spPr>
        <a:xfrm flipV="1">
          <a:off x="11739245" y="6165776"/>
          <a:ext cx="670560" cy="38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34</xdr:row>
      <xdr:rowOff>126090</xdr:rowOff>
    </xdr:from>
    <xdr:to>
      <xdr:col>64</xdr:col>
      <xdr:colOff>123825</xdr:colOff>
      <xdr:row>35</xdr:row>
      <xdr:rowOff>56240</xdr:rowOff>
    </xdr:to>
    <xdr:sp macro="" textlink="">
      <xdr:nvSpPr>
        <xdr:cNvPr id="151" name="楕円 150">
          <a:extLst>
            <a:ext uri="{FF2B5EF4-FFF2-40B4-BE49-F238E27FC236}">
              <a16:creationId xmlns:a16="http://schemas.microsoft.com/office/drawing/2014/main" id="{23F2308B-B3C5-4CCE-8A73-E6A149232645}"/>
            </a:ext>
          </a:extLst>
        </xdr:cNvPr>
        <xdr:cNvSpPr/>
      </xdr:nvSpPr>
      <xdr:spPr>
        <a:xfrm>
          <a:off x="11017885" y="6595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34</xdr:row>
      <xdr:rowOff>85852</xdr:rowOff>
    </xdr:from>
    <xdr:to>
      <xdr:col>68</xdr:col>
      <xdr:colOff>73025</xdr:colOff>
      <xdr:row>35</xdr:row>
      <xdr:rowOff>5440</xdr:rowOff>
    </xdr:to>
    <xdr:cxnSp macro="">
      <xdr:nvCxnSpPr>
        <xdr:cNvPr id="152" name="直線コネクタ 151">
          <a:extLst>
            <a:ext uri="{FF2B5EF4-FFF2-40B4-BE49-F238E27FC236}">
              <a16:creationId xmlns:a16="http://schemas.microsoft.com/office/drawing/2014/main" id="{C08F41A6-D593-43D1-A37F-EE3427D2301A}"/>
            </a:ext>
          </a:extLst>
        </xdr:cNvPr>
        <xdr:cNvCxnSpPr/>
      </xdr:nvCxnSpPr>
      <xdr:spPr>
        <a:xfrm flipV="1">
          <a:off x="11068685" y="6555232"/>
          <a:ext cx="670560" cy="8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103420</xdr:rowOff>
    </xdr:from>
    <xdr:to>
      <xdr:col>60</xdr:col>
      <xdr:colOff>123825</xdr:colOff>
      <xdr:row>35</xdr:row>
      <xdr:rowOff>33570</xdr:rowOff>
    </xdr:to>
    <xdr:sp macro="" textlink="">
      <xdr:nvSpPr>
        <xdr:cNvPr id="153" name="楕円 152">
          <a:extLst>
            <a:ext uri="{FF2B5EF4-FFF2-40B4-BE49-F238E27FC236}">
              <a16:creationId xmlns:a16="http://schemas.microsoft.com/office/drawing/2014/main" id="{F60FA1B0-14F3-4A51-BE5E-BD6809408F45}"/>
            </a:ext>
          </a:extLst>
        </xdr:cNvPr>
        <xdr:cNvSpPr/>
      </xdr:nvSpPr>
      <xdr:spPr>
        <a:xfrm>
          <a:off x="10347325" y="6572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34</xdr:row>
      <xdr:rowOff>154220</xdr:rowOff>
    </xdr:from>
    <xdr:to>
      <xdr:col>64</xdr:col>
      <xdr:colOff>73025</xdr:colOff>
      <xdr:row>35</xdr:row>
      <xdr:rowOff>5440</xdr:rowOff>
    </xdr:to>
    <xdr:cxnSp macro="">
      <xdr:nvCxnSpPr>
        <xdr:cNvPr id="154" name="直線コネクタ 153">
          <a:extLst>
            <a:ext uri="{FF2B5EF4-FFF2-40B4-BE49-F238E27FC236}">
              <a16:creationId xmlns:a16="http://schemas.microsoft.com/office/drawing/2014/main" id="{8C832A73-4DE8-4A27-928E-D756502BA10E}"/>
            </a:ext>
          </a:extLst>
        </xdr:cNvPr>
        <xdr:cNvCxnSpPr/>
      </xdr:nvCxnSpPr>
      <xdr:spPr>
        <a:xfrm>
          <a:off x="10398125" y="6623600"/>
          <a:ext cx="67056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158344</xdr:rowOff>
    </xdr:from>
    <xdr:ext cx="469744" cy="259045"/>
    <xdr:sp macro="" textlink="">
      <xdr:nvSpPr>
        <xdr:cNvPr id="155" name="n_1aveValue債務償還比率">
          <a:extLst>
            <a:ext uri="{FF2B5EF4-FFF2-40B4-BE49-F238E27FC236}">
              <a16:creationId xmlns:a16="http://schemas.microsoft.com/office/drawing/2014/main" id="{B90379E8-CE45-4D15-A7B9-31594B4F1B7F}"/>
            </a:ext>
          </a:extLst>
        </xdr:cNvPr>
        <xdr:cNvSpPr txBox="1"/>
      </xdr:nvSpPr>
      <xdr:spPr>
        <a:xfrm>
          <a:off x="12185092" y="5454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169139</xdr:rowOff>
    </xdr:from>
    <xdr:ext cx="469744" cy="259045"/>
    <xdr:sp macro="" textlink="">
      <xdr:nvSpPr>
        <xdr:cNvPr id="156" name="n_2aveValue債務償還比率">
          <a:extLst>
            <a:ext uri="{FF2B5EF4-FFF2-40B4-BE49-F238E27FC236}">
              <a16:creationId xmlns:a16="http://schemas.microsoft.com/office/drawing/2014/main" id="{DB21B4DF-3D15-4338-89E0-FF401C330B0A}"/>
            </a:ext>
          </a:extLst>
        </xdr:cNvPr>
        <xdr:cNvSpPr txBox="1"/>
      </xdr:nvSpPr>
      <xdr:spPr>
        <a:xfrm>
          <a:off x="11527232" y="546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133335</xdr:rowOff>
    </xdr:from>
    <xdr:ext cx="469744" cy="259045"/>
    <xdr:sp macro="" textlink="">
      <xdr:nvSpPr>
        <xdr:cNvPr id="157" name="n_3aveValue債務償還比率">
          <a:extLst>
            <a:ext uri="{FF2B5EF4-FFF2-40B4-BE49-F238E27FC236}">
              <a16:creationId xmlns:a16="http://schemas.microsoft.com/office/drawing/2014/main" id="{D22D82A7-7235-41FB-B2B1-0C2BC7DC53DA}"/>
            </a:ext>
          </a:extLst>
        </xdr:cNvPr>
        <xdr:cNvSpPr txBox="1"/>
      </xdr:nvSpPr>
      <xdr:spPr>
        <a:xfrm>
          <a:off x="10856672" y="542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83498</xdr:rowOff>
    </xdr:from>
    <xdr:ext cx="469744" cy="259045"/>
    <xdr:sp macro="" textlink="">
      <xdr:nvSpPr>
        <xdr:cNvPr id="158" name="n_4aveValue債務償還比率">
          <a:extLst>
            <a:ext uri="{FF2B5EF4-FFF2-40B4-BE49-F238E27FC236}">
              <a16:creationId xmlns:a16="http://schemas.microsoft.com/office/drawing/2014/main" id="{7BD50756-6AA8-4423-AA10-86E2FAE8E9FC}"/>
            </a:ext>
          </a:extLst>
        </xdr:cNvPr>
        <xdr:cNvSpPr txBox="1"/>
      </xdr:nvSpPr>
      <xdr:spPr>
        <a:xfrm>
          <a:off x="10186112" y="537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73603</xdr:rowOff>
    </xdr:from>
    <xdr:ext cx="469744" cy="259045"/>
    <xdr:sp macro="" textlink="">
      <xdr:nvSpPr>
        <xdr:cNvPr id="159" name="n_1mainValue債務償還比率">
          <a:extLst>
            <a:ext uri="{FF2B5EF4-FFF2-40B4-BE49-F238E27FC236}">
              <a16:creationId xmlns:a16="http://schemas.microsoft.com/office/drawing/2014/main" id="{3E542472-210A-4B92-9D3F-FFE5D0DCECF6}"/>
            </a:ext>
          </a:extLst>
        </xdr:cNvPr>
        <xdr:cNvSpPr txBox="1"/>
      </xdr:nvSpPr>
      <xdr:spPr>
        <a:xfrm>
          <a:off x="12185092" y="6207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34</xdr:row>
      <xdr:rowOff>127779</xdr:rowOff>
    </xdr:from>
    <xdr:ext cx="469744" cy="259045"/>
    <xdr:sp macro="" textlink="">
      <xdr:nvSpPr>
        <xdr:cNvPr id="160" name="n_2mainValue債務償還比率">
          <a:extLst>
            <a:ext uri="{FF2B5EF4-FFF2-40B4-BE49-F238E27FC236}">
              <a16:creationId xmlns:a16="http://schemas.microsoft.com/office/drawing/2014/main" id="{A349089E-CF61-4F1D-B1A6-EC55D05F8480}"/>
            </a:ext>
          </a:extLst>
        </xdr:cNvPr>
        <xdr:cNvSpPr txBox="1"/>
      </xdr:nvSpPr>
      <xdr:spPr>
        <a:xfrm>
          <a:off x="11527232" y="659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35</xdr:row>
      <xdr:rowOff>47367</xdr:rowOff>
    </xdr:from>
    <xdr:ext cx="469744" cy="259045"/>
    <xdr:sp macro="" textlink="">
      <xdr:nvSpPr>
        <xdr:cNvPr id="161" name="n_3mainValue債務償還比率">
          <a:extLst>
            <a:ext uri="{FF2B5EF4-FFF2-40B4-BE49-F238E27FC236}">
              <a16:creationId xmlns:a16="http://schemas.microsoft.com/office/drawing/2014/main" id="{F6658611-4BA8-4286-BC9F-6615AD38A594}"/>
            </a:ext>
          </a:extLst>
        </xdr:cNvPr>
        <xdr:cNvSpPr txBox="1"/>
      </xdr:nvSpPr>
      <xdr:spPr>
        <a:xfrm>
          <a:off x="10856672" y="668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35</xdr:row>
      <xdr:rowOff>24697</xdr:rowOff>
    </xdr:from>
    <xdr:ext cx="469744" cy="259045"/>
    <xdr:sp macro="" textlink="">
      <xdr:nvSpPr>
        <xdr:cNvPr id="162" name="n_4mainValue債務償還比率">
          <a:extLst>
            <a:ext uri="{FF2B5EF4-FFF2-40B4-BE49-F238E27FC236}">
              <a16:creationId xmlns:a16="http://schemas.microsoft.com/office/drawing/2014/main" id="{802B2114-96C1-4624-A976-E6E9EEDFFBA8}"/>
            </a:ext>
          </a:extLst>
        </xdr:cNvPr>
        <xdr:cNvSpPr txBox="1"/>
      </xdr:nvSpPr>
      <xdr:spPr>
        <a:xfrm>
          <a:off x="10186112" y="6661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994E7B98-1F84-472D-8AB7-B71CC4710EF7}"/>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855DE4D0-940F-4C10-905E-FDDF524729FF}"/>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9407955E-95BB-4B97-A716-D9BCB7AABB41}"/>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2EB04D28-EA32-4C25-A801-88DD09E9D4C2}"/>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C98E18A3-C7EA-48C3-BDD5-46A5C7988632}"/>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B0C0395D-7E99-4532-9FAF-D3D3DE932774}"/>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F52EB36-E4EB-4C9D-9A55-F02C289ED29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86A61B6-37ED-435D-850A-68169700D641}"/>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6420E4F-E8FF-43D7-B386-0689B2B27A6C}"/>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1720AA5-2C8F-4429-A154-EB78A2420C1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023A8C0-4C71-4617-A48F-644194C9E32E}"/>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BFCC00F-AD00-499C-A883-D7DC15FBD0F8}"/>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B7DA0BE-AA68-4E8D-84AC-29FFF29898B2}"/>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E25C703-0877-4805-892B-BD5CE39A604D}"/>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C77BD14-8894-40A2-B5E4-FF96CDA25001}"/>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42E3C5E-1F70-4D8F-9AB0-A9530991801C}"/>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
4,065
364.30
5,173,898
5,119,835
53,914
3,150,538
6,748,817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1604F3D-B7D8-471A-A708-112FADDC407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FD285E1-6E8C-448E-86BE-E99DD8AE9102}"/>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370BC0A-7864-42D7-8053-8F44FC71F6E5}"/>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65F8ADC-0D55-4A5E-A0B8-6321D279D4C7}"/>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2978E42-67AB-4BCB-BB0C-C6748F6DFD5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03382CC-487B-4C64-B607-160F14A2E779}"/>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B991361-A659-4CAE-AB15-1ADF4DFED775}"/>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C7046B1-7AD6-45C2-9F74-BA03BFB44AA3}"/>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D772032-AA8E-4F3C-B55C-0FAD82B16F0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F77E2AF-5532-4639-A599-F556C4BAF2FD}"/>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D5EBA7D-B82F-464D-8144-E8A315D126D3}"/>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D427119-A0F1-487F-BABB-C25B3791306C}"/>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E96E808-F378-458C-9653-B9EB9F34BC34}"/>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2ECFDF9-0570-4A38-BBEA-0E9DFB15129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9CD629B-A95D-48FA-8852-C95739FB37CC}"/>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0618A8D-94AA-4BD1-AFBC-01CC4CCDE4AB}"/>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1BBA5CF-29B3-4202-873D-E18BB550FDFF}"/>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8BAB4E5-6C39-4657-B4BA-D055E22EA018}"/>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6C41882-07F0-40BF-851A-FA21EC26A03B}"/>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936B308-CEB2-446A-96E6-EAD102E7885F}"/>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431A243-EF0C-440F-9033-42F49C75DCB5}"/>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6319A31-FFA7-4235-9AB0-7E42CE9CA6B3}"/>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4C67411-2C89-4857-848F-4B573A923F01}"/>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07197A8-9301-4E53-82FD-ECC14C32E6BC}"/>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09DA2E3-2823-4A11-9559-310FD6F1CFE3}"/>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EA4CB7B-50F4-4CBE-B2D2-391DDF19F5BB}"/>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33592D8-4209-4277-B3A8-D2C63F281ACA}"/>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8AC5EFC-8434-4974-8208-EB3158E47E0F}"/>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3708A11-A548-49D6-80D0-4577710698DF}"/>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D051B91-6027-4995-B3DF-955F46DB08F2}"/>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80C873D-5AAD-444F-9257-799BB9FCBFF9}"/>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5453048-0106-449B-91CB-01D2C10B82E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BE26A1D-707A-4F5A-8BC7-52736744B042}"/>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2CDF254-2F45-4029-8F9E-098E929DB6A3}"/>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CACFD20-0A03-418E-B569-2E548C1E10E7}"/>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6DB8DB25-FDBB-4B65-ADD2-4FA9FE257657}"/>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1A294A46-6F17-49DE-B383-7BD8B4A47B59}"/>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1036B40-2AB6-4508-9E68-9BC9F198669F}"/>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70DB160A-58C4-468E-94BE-31F648C8D016}"/>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E0AF88D-F54A-4F20-92BF-1F4A2942F99A}"/>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527B5C83-A191-4C8E-8571-1C47F9DC7C9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EC689F4B-30C2-464D-8CE9-E2E21D625575}"/>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F5B8EB2-4850-4CEA-8E9F-879C3FDB0FD8}"/>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BBEF3C5-2F4C-46AD-AABC-6921C592D45F}"/>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BA76DB5-526A-4B0A-8774-A84FD28CC207}"/>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46F0E483-2A3C-41B3-9485-F061F0205949}"/>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64770</xdr:rowOff>
    </xdr:to>
    <xdr:cxnSp macro="">
      <xdr:nvCxnSpPr>
        <xdr:cNvPr id="58" name="直線コネクタ 57">
          <a:extLst>
            <a:ext uri="{FF2B5EF4-FFF2-40B4-BE49-F238E27FC236}">
              <a16:creationId xmlns:a16="http://schemas.microsoft.com/office/drawing/2014/main" id="{D8631470-AA92-4F04-A988-5C10A6659EF1}"/>
            </a:ext>
          </a:extLst>
        </xdr:cNvPr>
        <xdr:cNvCxnSpPr/>
      </xdr:nvCxnSpPr>
      <xdr:spPr>
        <a:xfrm flipV="1">
          <a:off x="4086225" y="5534842"/>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道路】&#10;有形固定資産減価償却率最小値テキスト">
          <a:extLst>
            <a:ext uri="{FF2B5EF4-FFF2-40B4-BE49-F238E27FC236}">
              <a16:creationId xmlns:a16="http://schemas.microsoft.com/office/drawing/2014/main" id="{E4500E58-3F9C-4D98-A7EC-C0BFCF91A25C}"/>
            </a:ext>
          </a:extLst>
        </xdr:cNvPr>
        <xdr:cNvSpPr txBox="1"/>
      </xdr:nvSpPr>
      <xdr:spPr>
        <a:xfrm>
          <a:off x="4124960" y="710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a:extLst>
            <a:ext uri="{FF2B5EF4-FFF2-40B4-BE49-F238E27FC236}">
              <a16:creationId xmlns:a16="http://schemas.microsoft.com/office/drawing/2014/main" id="{B94F8739-A7F4-47E5-B125-F751BE73D824}"/>
            </a:ext>
          </a:extLst>
        </xdr:cNvPr>
        <xdr:cNvCxnSpPr/>
      </xdr:nvCxnSpPr>
      <xdr:spPr>
        <a:xfrm>
          <a:off x="4020820" y="7105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53D44222-F741-4380-9CA0-7604BD1258A2}"/>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B7185CB4-DD9A-42F0-9CA8-2546B966DE05}"/>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131190</xdr:rowOff>
    </xdr:from>
    <xdr:ext cx="405111" cy="259045"/>
    <xdr:sp macro="" textlink="">
      <xdr:nvSpPr>
        <xdr:cNvPr id="63" name="【道路】&#10;有形固定資産減価償却率平均値テキスト">
          <a:extLst>
            <a:ext uri="{FF2B5EF4-FFF2-40B4-BE49-F238E27FC236}">
              <a16:creationId xmlns:a16="http://schemas.microsoft.com/office/drawing/2014/main" id="{A3EE4359-A079-4FAE-A6E6-AD649F64D9C3}"/>
            </a:ext>
          </a:extLst>
        </xdr:cNvPr>
        <xdr:cNvSpPr txBox="1"/>
      </xdr:nvSpPr>
      <xdr:spPr>
        <a:xfrm>
          <a:off x="4124960" y="65015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152763</xdr:rowOff>
    </xdr:from>
    <xdr:to>
      <xdr:col>24</xdr:col>
      <xdr:colOff>114300</xdr:colOff>
      <xdr:row>39</xdr:row>
      <xdr:rowOff>82913</xdr:rowOff>
    </xdr:to>
    <xdr:sp macro="" textlink="">
      <xdr:nvSpPr>
        <xdr:cNvPr id="64" name="フローチャート: 判断 63">
          <a:extLst>
            <a:ext uri="{FF2B5EF4-FFF2-40B4-BE49-F238E27FC236}">
              <a16:creationId xmlns:a16="http://schemas.microsoft.com/office/drawing/2014/main" id="{F7C70953-50B4-4C93-A0D5-12E829199916}"/>
            </a:ext>
          </a:extLst>
        </xdr:cNvPr>
        <xdr:cNvSpPr/>
      </xdr:nvSpPr>
      <xdr:spPr>
        <a:xfrm>
          <a:off x="4036060" y="65230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123372</xdr:rowOff>
    </xdr:from>
    <xdr:to>
      <xdr:col>20</xdr:col>
      <xdr:colOff>38100</xdr:colOff>
      <xdr:row>39</xdr:row>
      <xdr:rowOff>53522</xdr:rowOff>
    </xdr:to>
    <xdr:sp macro="" textlink="">
      <xdr:nvSpPr>
        <xdr:cNvPr id="65" name="フローチャート: 判断 64">
          <a:extLst>
            <a:ext uri="{FF2B5EF4-FFF2-40B4-BE49-F238E27FC236}">
              <a16:creationId xmlns:a16="http://schemas.microsoft.com/office/drawing/2014/main" id="{C8EE3496-F957-4FA0-98A8-063D0DAD703E}"/>
            </a:ext>
          </a:extLst>
        </xdr:cNvPr>
        <xdr:cNvSpPr/>
      </xdr:nvSpPr>
      <xdr:spPr>
        <a:xfrm>
          <a:off x="3312160" y="64936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90EC02FE-113A-42F2-AFDB-7B6C955CD81D}"/>
            </a:ext>
          </a:extLst>
        </xdr:cNvPr>
        <xdr:cNvSpPr/>
      </xdr:nvSpPr>
      <xdr:spPr>
        <a:xfrm>
          <a:off x="2514600" y="6488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87449</xdr:rowOff>
    </xdr:from>
    <xdr:to>
      <xdr:col>10</xdr:col>
      <xdr:colOff>165100</xdr:colOff>
      <xdr:row>39</xdr:row>
      <xdr:rowOff>17599</xdr:rowOff>
    </xdr:to>
    <xdr:sp macro="" textlink="">
      <xdr:nvSpPr>
        <xdr:cNvPr id="67" name="フローチャート: 判断 66">
          <a:extLst>
            <a:ext uri="{FF2B5EF4-FFF2-40B4-BE49-F238E27FC236}">
              <a16:creationId xmlns:a16="http://schemas.microsoft.com/office/drawing/2014/main" id="{7350FC59-BD45-4513-A412-3A28826114C2}"/>
            </a:ext>
          </a:extLst>
        </xdr:cNvPr>
        <xdr:cNvSpPr/>
      </xdr:nvSpPr>
      <xdr:spPr>
        <a:xfrm>
          <a:off x="1739900" y="64577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54791</xdr:rowOff>
    </xdr:from>
    <xdr:to>
      <xdr:col>6</xdr:col>
      <xdr:colOff>38100</xdr:colOff>
      <xdr:row>38</xdr:row>
      <xdr:rowOff>156391</xdr:rowOff>
    </xdr:to>
    <xdr:sp macro="" textlink="">
      <xdr:nvSpPr>
        <xdr:cNvPr id="68" name="フローチャート: 判断 67">
          <a:extLst>
            <a:ext uri="{FF2B5EF4-FFF2-40B4-BE49-F238E27FC236}">
              <a16:creationId xmlns:a16="http://schemas.microsoft.com/office/drawing/2014/main" id="{31F20DB6-F02A-4F54-AD31-B9E235B7A818}"/>
            </a:ext>
          </a:extLst>
        </xdr:cNvPr>
        <xdr:cNvSpPr/>
      </xdr:nvSpPr>
      <xdr:spPr>
        <a:xfrm>
          <a:off x="965200" y="64251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20620DE-A964-460D-AD0D-CC8E0281FA7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FE1E182-6EE1-41EC-B5F5-4912906762A1}"/>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67E80A6-32F5-4F08-8A3B-6D2DD3DEB32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57C4A3A-282B-470B-A8B0-1A0287AFD61C}"/>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529CF45-8BEA-4738-9145-9BB50C6385AD}"/>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27033</xdr:rowOff>
    </xdr:from>
    <xdr:to>
      <xdr:col>24</xdr:col>
      <xdr:colOff>114300</xdr:colOff>
      <xdr:row>38</xdr:row>
      <xdr:rowOff>128633</xdr:rowOff>
    </xdr:to>
    <xdr:sp macro="" textlink="">
      <xdr:nvSpPr>
        <xdr:cNvPr id="74" name="楕円 73">
          <a:extLst>
            <a:ext uri="{FF2B5EF4-FFF2-40B4-BE49-F238E27FC236}">
              <a16:creationId xmlns:a16="http://schemas.microsoft.com/office/drawing/2014/main" id="{8EF39CF9-5A89-4803-ADAD-13A1A170A592}"/>
            </a:ext>
          </a:extLst>
        </xdr:cNvPr>
        <xdr:cNvSpPr/>
      </xdr:nvSpPr>
      <xdr:spPr>
        <a:xfrm>
          <a:off x="4036060" y="639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49910</xdr:rowOff>
    </xdr:from>
    <xdr:ext cx="405111" cy="259045"/>
    <xdr:sp macro="" textlink="">
      <xdr:nvSpPr>
        <xdr:cNvPr id="75" name="【道路】&#10;有形固定資産減価償却率該当値テキスト">
          <a:extLst>
            <a:ext uri="{FF2B5EF4-FFF2-40B4-BE49-F238E27FC236}">
              <a16:creationId xmlns:a16="http://schemas.microsoft.com/office/drawing/2014/main" id="{071F5E30-EF52-4E23-9D8B-B11AB367B56F}"/>
            </a:ext>
          </a:extLst>
        </xdr:cNvPr>
        <xdr:cNvSpPr txBox="1"/>
      </xdr:nvSpPr>
      <xdr:spPr>
        <a:xfrm>
          <a:off x="4124960" y="6252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2540</xdr:rowOff>
    </xdr:from>
    <xdr:to>
      <xdr:col>20</xdr:col>
      <xdr:colOff>38100</xdr:colOff>
      <xdr:row>38</xdr:row>
      <xdr:rowOff>104140</xdr:rowOff>
    </xdr:to>
    <xdr:sp macro="" textlink="">
      <xdr:nvSpPr>
        <xdr:cNvPr id="76" name="楕円 75">
          <a:extLst>
            <a:ext uri="{FF2B5EF4-FFF2-40B4-BE49-F238E27FC236}">
              <a16:creationId xmlns:a16="http://schemas.microsoft.com/office/drawing/2014/main" id="{928B27BC-0EB0-4BAD-9FED-7A34CB008BD0}"/>
            </a:ext>
          </a:extLst>
        </xdr:cNvPr>
        <xdr:cNvSpPr/>
      </xdr:nvSpPr>
      <xdr:spPr>
        <a:xfrm>
          <a:off x="3312160" y="63728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53340</xdr:rowOff>
    </xdr:from>
    <xdr:to>
      <xdr:col>24</xdr:col>
      <xdr:colOff>63500</xdr:colOff>
      <xdr:row>38</xdr:row>
      <xdr:rowOff>77833</xdr:rowOff>
    </xdr:to>
    <xdr:cxnSp macro="">
      <xdr:nvCxnSpPr>
        <xdr:cNvPr id="77" name="直線コネクタ 76">
          <a:extLst>
            <a:ext uri="{FF2B5EF4-FFF2-40B4-BE49-F238E27FC236}">
              <a16:creationId xmlns:a16="http://schemas.microsoft.com/office/drawing/2014/main" id="{E5CDA829-E281-432B-BCB6-52071B5AFA0D}"/>
            </a:ext>
          </a:extLst>
        </xdr:cNvPr>
        <xdr:cNvCxnSpPr/>
      </xdr:nvCxnSpPr>
      <xdr:spPr>
        <a:xfrm>
          <a:off x="3355340" y="6423660"/>
          <a:ext cx="73152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151130</xdr:rowOff>
    </xdr:from>
    <xdr:to>
      <xdr:col>15</xdr:col>
      <xdr:colOff>101600</xdr:colOff>
      <xdr:row>38</xdr:row>
      <xdr:rowOff>81280</xdr:rowOff>
    </xdr:to>
    <xdr:sp macro="" textlink="">
      <xdr:nvSpPr>
        <xdr:cNvPr id="78" name="楕円 77">
          <a:extLst>
            <a:ext uri="{FF2B5EF4-FFF2-40B4-BE49-F238E27FC236}">
              <a16:creationId xmlns:a16="http://schemas.microsoft.com/office/drawing/2014/main" id="{A1AA771B-375A-447E-BDCE-465C7D1093F9}"/>
            </a:ext>
          </a:extLst>
        </xdr:cNvPr>
        <xdr:cNvSpPr/>
      </xdr:nvSpPr>
      <xdr:spPr>
        <a:xfrm>
          <a:off x="2514600" y="6353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30480</xdr:rowOff>
    </xdr:from>
    <xdr:to>
      <xdr:col>19</xdr:col>
      <xdr:colOff>177800</xdr:colOff>
      <xdr:row>38</xdr:row>
      <xdr:rowOff>53340</xdr:rowOff>
    </xdr:to>
    <xdr:cxnSp macro="">
      <xdr:nvCxnSpPr>
        <xdr:cNvPr id="79" name="直線コネクタ 78">
          <a:extLst>
            <a:ext uri="{FF2B5EF4-FFF2-40B4-BE49-F238E27FC236}">
              <a16:creationId xmlns:a16="http://schemas.microsoft.com/office/drawing/2014/main" id="{AA581245-3AA7-4F30-B7ED-CE98ACDDD936}"/>
            </a:ext>
          </a:extLst>
        </xdr:cNvPr>
        <xdr:cNvCxnSpPr/>
      </xdr:nvCxnSpPr>
      <xdr:spPr>
        <a:xfrm>
          <a:off x="2565400" y="6400800"/>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128270</xdr:rowOff>
    </xdr:from>
    <xdr:to>
      <xdr:col>10</xdr:col>
      <xdr:colOff>165100</xdr:colOff>
      <xdr:row>38</xdr:row>
      <xdr:rowOff>58420</xdr:rowOff>
    </xdr:to>
    <xdr:sp macro="" textlink="">
      <xdr:nvSpPr>
        <xdr:cNvPr id="80" name="楕円 79">
          <a:extLst>
            <a:ext uri="{FF2B5EF4-FFF2-40B4-BE49-F238E27FC236}">
              <a16:creationId xmlns:a16="http://schemas.microsoft.com/office/drawing/2014/main" id="{2C1FAA05-DB1B-44A0-96B5-E0815C1E0CA1}"/>
            </a:ext>
          </a:extLst>
        </xdr:cNvPr>
        <xdr:cNvSpPr/>
      </xdr:nvSpPr>
      <xdr:spPr>
        <a:xfrm>
          <a:off x="1739900" y="6330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7620</xdr:rowOff>
    </xdr:from>
    <xdr:to>
      <xdr:col>15</xdr:col>
      <xdr:colOff>50800</xdr:colOff>
      <xdr:row>38</xdr:row>
      <xdr:rowOff>30480</xdr:rowOff>
    </xdr:to>
    <xdr:cxnSp macro="">
      <xdr:nvCxnSpPr>
        <xdr:cNvPr id="81" name="直線コネクタ 80">
          <a:extLst>
            <a:ext uri="{FF2B5EF4-FFF2-40B4-BE49-F238E27FC236}">
              <a16:creationId xmlns:a16="http://schemas.microsoft.com/office/drawing/2014/main" id="{716526C7-E66F-48FA-BE46-D72C0F8B1976}"/>
            </a:ext>
          </a:extLst>
        </xdr:cNvPr>
        <xdr:cNvCxnSpPr/>
      </xdr:nvCxnSpPr>
      <xdr:spPr>
        <a:xfrm>
          <a:off x="1790700" y="6377940"/>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100511</xdr:rowOff>
    </xdr:from>
    <xdr:to>
      <xdr:col>6</xdr:col>
      <xdr:colOff>38100</xdr:colOff>
      <xdr:row>38</xdr:row>
      <xdr:rowOff>30662</xdr:rowOff>
    </xdr:to>
    <xdr:sp macro="" textlink="">
      <xdr:nvSpPr>
        <xdr:cNvPr id="82" name="楕円 81">
          <a:extLst>
            <a:ext uri="{FF2B5EF4-FFF2-40B4-BE49-F238E27FC236}">
              <a16:creationId xmlns:a16="http://schemas.microsoft.com/office/drawing/2014/main" id="{00A6D675-8B3E-4F06-92FD-5D976304BBC0}"/>
            </a:ext>
          </a:extLst>
        </xdr:cNvPr>
        <xdr:cNvSpPr/>
      </xdr:nvSpPr>
      <xdr:spPr>
        <a:xfrm>
          <a:off x="965200" y="6303191"/>
          <a:ext cx="7874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151311</xdr:rowOff>
    </xdr:from>
    <xdr:to>
      <xdr:col>10</xdr:col>
      <xdr:colOff>114300</xdr:colOff>
      <xdr:row>38</xdr:row>
      <xdr:rowOff>7620</xdr:rowOff>
    </xdr:to>
    <xdr:cxnSp macro="">
      <xdr:nvCxnSpPr>
        <xdr:cNvPr id="83" name="直線コネクタ 82">
          <a:extLst>
            <a:ext uri="{FF2B5EF4-FFF2-40B4-BE49-F238E27FC236}">
              <a16:creationId xmlns:a16="http://schemas.microsoft.com/office/drawing/2014/main" id="{DF0CF0D8-5729-4617-BB2E-950021D4E96A}"/>
            </a:ext>
          </a:extLst>
        </xdr:cNvPr>
        <xdr:cNvCxnSpPr/>
      </xdr:nvCxnSpPr>
      <xdr:spPr>
        <a:xfrm>
          <a:off x="1008380" y="6353991"/>
          <a:ext cx="782320" cy="2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44649</xdr:rowOff>
    </xdr:from>
    <xdr:ext cx="405111" cy="259045"/>
    <xdr:sp macro="" textlink="">
      <xdr:nvSpPr>
        <xdr:cNvPr id="84" name="n_1aveValue【道路】&#10;有形固定資産減価償却率">
          <a:extLst>
            <a:ext uri="{FF2B5EF4-FFF2-40B4-BE49-F238E27FC236}">
              <a16:creationId xmlns:a16="http://schemas.microsoft.com/office/drawing/2014/main" id="{A73D85E6-3B80-4CF6-AC07-9458068D9C94}"/>
            </a:ext>
          </a:extLst>
        </xdr:cNvPr>
        <xdr:cNvSpPr txBox="1"/>
      </xdr:nvSpPr>
      <xdr:spPr>
        <a:xfrm>
          <a:off x="3170564" y="6582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39750</xdr:rowOff>
    </xdr:from>
    <xdr:ext cx="405111" cy="259045"/>
    <xdr:sp macro="" textlink="">
      <xdr:nvSpPr>
        <xdr:cNvPr id="85" name="n_2aveValue【道路】&#10;有形固定資産減価償却率">
          <a:extLst>
            <a:ext uri="{FF2B5EF4-FFF2-40B4-BE49-F238E27FC236}">
              <a16:creationId xmlns:a16="http://schemas.microsoft.com/office/drawing/2014/main" id="{0E0CAFA6-2537-4D43-811F-CE0D8B7361FD}"/>
            </a:ext>
          </a:extLst>
        </xdr:cNvPr>
        <xdr:cNvSpPr txBox="1"/>
      </xdr:nvSpPr>
      <xdr:spPr>
        <a:xfrm>
          <a:off x="2385704" y="657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8726</xdr:rowOff>
    </xdr:from>
    <xdr:ext cx="405111" cy="259045"/>
    <xdr:sp macro="" textlink="">
      <xdr:nvSpPr>
        <xdr:cNvPr id="86" name="n_3aveValue【道路】&#10;有形固定資産減価償却率">
          <a:extLst>
            <a:ext uri="{FF2B5EF4-FFF2-40B4-BE49-F238E27FC236}">
              <a16:creationId xmlns:a16="http://schemas.microsoft.com/office/drawing/2014/main" id="{EA48101A-346E-41FB-8946-40DCCE6BC12A}"/>
            </a:ext>
          </a:extLst>
        </xdr:cNvPr>
        <xdr:cNvSpPr txBox="1"/>
      </xdr:nvSpPr>
      <xdr:spPr>
        <a:xfrm>
          <a:off x="1611004" y="6546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147518</xdr:rowOff>
    </xdr:from>
    <xdr:ext cx="405111" cy="259045"/>
    <xdr:sp macro="" textlink="">
      <xdr:nvSpPr>
        <xdr:cNvPr id="87" name="n_4aveValue【道路】&#10;有形固定資産減価償却率">
          <a:extLst>
            <a:ext uri="{FF2B5EF4-FFF2-40B4-BE49-F238E27FC236}">
              <a16:creationId xmlns:a16="http://schemas.microsoft.com/office/drawing/2014/main" id="{165CB9A7-809A-4D3A-8741-EFB2BDF5DA15}"/>
            </a:ext>
          </a:extLst>
        </xdr:cNvPr>
        <xdr:cNvSpPr txBox="1"/>
      </xdr:nvSpPr>
      <xdr:spPr>
        <a:xfrm>
          <a:off x="836304" y="651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120667</xdr:rowOff>
    </xdr:from>
    <xdr:ext cx="405111" cy="259045"/>
    <xdr:sp macro="" textlink="">
      <xdr:nvSpPr>
        <xdr:cNvPr id="88" name="n_1mainValue【道路】&#10;有形固定資産減価償却率">
          <a:extLst>
            <a:ext uri="{FF2B5EF4-FFF2-40B4-BE49-F238E27FC236}">
              <a16:creationId xmlns:a16="http://schemas.microsoft.com/office/drawing/2014/main" id="{64AF8EB6-26BA-4CF3-A3E2-1A992F1A292D}"/>
            </a:ext>
          </a:extLst>
        </xdr:cNvPr>
        <xdr:cNvSpPr txBox="1"/>
      </xdr:nvSpPr>
      <xdr:spPr>
        <a:xfrm>
          <a:off x="317056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97807</xdr:rowOff>
    </xdr:from>
    <xdr:ext cx="405111" cy="259045"/>
    <xdr:sp macro="" textlink="">
      <xdr:nvSpPr>
        <xdr:cNvPr id="89" name="n_2mainValue【道路】&#10;有形固定資産減価償却率">
          <a:extLst>
            <a:ext uri="{FF2B5EF4-FFF2-40B4-BE49-F238E27FC236}">
              <a16:creationId xmlns:a16="http://schemas.microsoft.com/office/drawing/2014/main" id="{2C7B5AFF-B7B5-4577-8D39-AA5FD7510B60}"/>
            </a:ext>
          </a:extLst>
        </xdr:cNvPr>
        <xdr:cNvSpPr txBox="1"/>
      </xdr:nvSpPr>
      <xdr:spPr>
        <a:xfrm>
          <a:off x="238570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74947</xdr:rowOff>
    </xdr:from>
    <xdr:ext cx="405111" cy="259045"/>
    <xdr:sp macro="" textlink="">
      <xdr:nvSpPr>
        <xdr:cNvPr id="90" name="n_3mainValue【道路】&#10;有形固定資産減価償却率">
          <a:extLst>
            <a:ext uri="{FF2B5EF4-FFF2-40B4-BE49-F238E27FC236}">
              <a16:creationId xmlns:a16="http://schemas.microsoft.com/office/drawing/2014/main" id="{3CAE29D4-C064-4353-BB68-C948DA368732}"/>
            </a:ext>
          </a:extLst>
        </xdr:cNvPr>
        <xdr:cNvSpPr txBox="1"/>
      </xdr:nvSpPr>
      <xdr:spPr>
        <a:xfrm>
          <a:off x="161100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47188</xdr:rowOff>
    </xdr:from>
    <xdr:ext cx="405111" cy="259045"/>
    <xdr:sp macro="" textlink="">
      <xdr:nvSpPr>
        <xdr:cNvPr id="91" name="n_4mainValue【道路】&#10;有形固定資産減価償却率">
          <a:extLst>
            <a:ext uri="{FF2B5EF4-FFF2-40B4-BE49-F238E27FC236}">
              <a16:creationId xmlns:a16="http://schemas.microsoft.com/office/drawing/2014/main" id="{894557C4-F30B-4BAE-AEA3-8CE3DDA6715B}"/>
            </a:ext>
          </a:extLst>
        </xdr:cNvPr>
        <xdr:cNvSpPr txBox="1"/>
      </xdr:nvSpPr>
      <xdr:spPr>
        <a:xfrm>
          <a:off x="836304" y="608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E06681FE-DD11-4894-8687-7A51CF286D5D}"/>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F04B354-470B-4C68-8660-3966D48C8DDA}"/>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BA1B27B-35D6-45A9-8E18-2A5125B1A1F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F848F9E-92EC-4D9E-9348-3523C5CFD919}"/>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19A14778-FA6C-4228-9F81-5AC776B2884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0A4F978-FFB5-4B05-BFE4-59AF5145CABA}"/>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84BB9A8-EBC1-4649-A1C3-EB615C646878}"/>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7C878043-5EF7-4AE4-9B23-1D1D2E3F2C0A}"/>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60009BE5-1368-4121-944B-6E11CE8B3B27}"/>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FE2235CA-404B-48D3-8DA8-9A005400E314}"/>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C0B5D5CD-941C-4AB8-A8D5-4F80B770389A}"/>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8EBBBE06-8609-4D69-97C0-17F5898584DE}"/>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D91D7FF9-6F99-41BC-A059-5E5523C9561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D80A06CD-6791-418E-92FE-17F527AC5ADF}"/>
            </a:ext>
          </a:extLst>
        </xdr:cNvPr>
        <xdr:cNvSpPr txBox="1"/>
      </xdr:nvSpPr>
      <xdr:spPr>
        <a:xfrm>
          <a:off x="529992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908C46C7-40B0-43EC-ACC5-CF1533223037}"/>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9483279E-0CE9-4F3A-893B-544094D12005}"/>
            </a:ext>
          </a:extLst>
        </xdr:cNvPr>
        <xdr:cNvSpPr txBox="1"/>
      </xdr:nvSpPr>
      <xdr:spPr>
        <a:xfrm>
          <a:off x="529992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1AFF8255-6EAF-4BD1-8CDA-5ADE939EC6BF}"/>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6E29670C-9CFC-4972-862D-9764C1E4D594}"/>
            </a:ext>
          </a:extLst>
        </xdr:cNvPr>
        <xdr:cNvSpPr txBox="1"/>
      </xdr:nvSpPr>
      <xdr:spPr>
        <a:xfrm>
          <a:off x="529992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6DCCD47C-C319-48DA-A3F6-13F015221582}"/>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E6321957-9D4D-4ED1-8AD6-661947902D2E}"/>
            </a:ext>
          </a:extLst>
        </xdr:cNvPr>
        <xdr:cNvSpPr txBox="1"/>
      </xdr:nvSpPr>
      <xdr:spPr>
        <a:xfrm>
          <a:off x="529992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4D9179B-35FB-4885-B8E7-8D63D59CC68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20FC3878-5332-4DE2-9159-A63E6E665A9E}"/>
            </a:ext>
          </a:extLst>
        </xdr:cNvPr>
        <xdr:cNvSpPr txBox="1"/>
      </xdr:nvSpPr>
      <xdr:spPr>
        <a:xfrm>
          <a:off x="520976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C84E4775-3C75-45A6-8774-31FB69179BA4}"/>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50094</xdr:rowOff>
    </xdr:from>
    <xdr:to>
      <xdr:col>54</xdr:col>
      <xdr:colOff>189865</xdr:colOff>
      <xdr:row>42</xdr:row>
      <xdr:rowOff>37871</xdr:rowOff>
    </xdr:to>
    <xdr:cxnSp macro="">
      <xdr:nvCxnSpPr>
        <xdr:cNvPr id="115" name="直線コネクタ 114">
          <a:extLst>
            <a:ext uri="{FF2B5EF4-FFF2-40B4-BE49-F238E27FC236}">
              <a16:creationId xmlns:a16="http://schemas.microsoft.com/office/drawing/2014/main" id="{DD180597-1244-42AD-8FD2-B7972337CD2C}"/>
            </a:ext>
          </a:extLst>
        </xdr:cNvPr>
        <xdr:cNvCxnSpPr/>
      </xdr:nvCxnSpPr>
      <xdr:spPr>
        <a:xfrm flipV="1">
          <a:off x="9219565" y="5582214"/>
          <a:ext cx="0" cy="149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41698</xdr:rowOff>
    </xdr:from>
    <xdr:ext cx="469744" cy="259045"/>
    <xdr:sp macro="" textlink="">
      <xdr:nvSpPr>
        <xdr:cNvPr id="116" name="【道路】&#10;一人当たり延長最小値テキスト">
          <a:extLst>
            <a:ext uri="{FF2B5EF4-FFF2-40B4-BE49-F238E27FC236}">
              <a16:creationId xmlns:a16="http://schemas.microsoft.com/office/drawing/2014/main" id="{93D927BD-3A1A-4218-9068-5A8479E015F3}"/>
            </a:ext>
          </a:extLst>
        </xdr:cNvPr>
        <xdr:cNvSpPr txBox="1"/>
      </xdr:nvSpPr>
      <xdr:spPr>
        <a:xfrm>
          <a:off x="9258300" y="7082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37871</xdr:rowOff>
    </xdr:from>
    <xdr:to>
      <xdr:col>55</xdr:col>
      <xdr:colOff>88900</xdr:colOff>
      <xdr:row>42</xdr:row>
      <xdr:rowOff>37871</xdr:rowOff>
    </xdr:to>
    <xdr:cxnSp macro="">
      <xdr:nvCxnSpPr>
        <xdr:cNvPr id="117" name="直線コネクタ 116">
          <a:extLst>
            <a:ext uri="{FF2B5EF4-FFF2-40B4-BE49-F238E27FC236}">
              <a16:creationId xmlns:a16="http://schemas.microsoft.com/office/drawing/2014/main" id="{EC0B41A4-E51E-45BE-9F2E-F3491F6775D7}"/>
            </a:ext>
          </a:extLst>
        </xdr:cNvPr>
        <xdr:cNvCxnSpPr/>
      </xdr:nvCxnSpPr>
      <xdr:spPr>
        <a:xfrm>
          <a:off x="9154160" y="70787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168221</xdr:rowOff>
    </xdr:from>
    <xdr:ext cx="599010" cy="259045"/>
    <xdr:sp macro="" textlink="">
      <xdr:nvSpPr>
        <xdr:cNvPr id="118" name="【道路】&#10;一人当たり延長最大値テキスト">
          <a:extLst>
            <a:ext uri="{FF2B5EF4-FFF2-40B4-BE49-F238E27FC236}">
              <a16:creationId xmlns:a16="http://schemas.microsoft.com/office/drawing/2014/main" id="{B71D8E03-1BF1-429B-8DB8-874EC369BC76}"/>
            </a:ext>
          </a:extLst>
        </xdr:cNvPr>
        <xdr:cNvSpPr txBox="1"/>
      </xdr:nvSpPr>
      <xdr:spPr>
        <a:xfrm>
          <a:off x="9258300" y="5365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50094</xdr:rowOff>
    </xdr:from>
    <xdr:to>
      <xdr:col>55</xdr:col>
      <xdr:colOff>88900</xdr:colOff>
      <xdr:row>33</xdr:row>
      <xdr:rowOff>50094</xdr:rowOff>
    </xdr:to>
    <xdr:cxnSp macro="">
      <xdr:nvCxnSpPr>
        <xdr:cNvPr id="119" name="直線コネクタ 118">
          <a:extLst>
            <a:ext uri="{FF2B5EF4-FFF2-40B4-BE49-F238E27FC236}">
              <a16:creationId xmlns:a16="http://schemas.microsoft.com/office/drawing/2014/main" id="{5AD7B123-1C35-42B0-91AE-E3B2457602D7}"/>
            </a:ext>
          </a:extLst>
        </xdr:cNvPr>
        <xdr:cNvCxnSpPr/>
      </xdr:nvCxnSpPr>
      <xdr:spPr>
        <a:xfrm>
          <a:off x="9154160" y="55822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12301</xdr:rowOff>
    </xdr:from>
    <xdr:ext cx="534377" cy="259045"/>
    <xdr:sp macro="" textlink="">
      <xdr:nvSpPr>
        <xdr:cNvPr id="120" name="【道路】&#10;一人当たり延長平均値テキスト">
          <a:extLst>
            <a:ext uri="{FF2B5EF4-FFF2-40B4-BE49-F238E27FC236}">
              <a16:creationId xmlns:a16="http://schemas.microsoft.com/office/drawing/2014/main" id="{359F59D4-23CA-4CDE-8E2B-55BCD6E22F35}"/>
            </a:ext>
          </a:extLst>
        </xdr:cNvPr>
        <xdr:cNvSpPr txBox="1"/>
      </xdr:nvSpPr>
      <xdr:spPr>
        <a:xfrm>
          <a:off x="9258300" y="6717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160874</xdr:rowOff>
    </xdr:from>
    <xdr:to>
      <xdr:col>55</xdr:col>
      <xdr:colOff>50800</xdr:colOff>
      <xdr:row>41</xdr:row>
      <xdr:rowOff>91024</xdr:rowOff>
    </xdr:to>
    <xdr:sp macro="" textlink="">
      <xdr:nvSpPr>
        <xdr:cNvPr id="121" name="フローチャート: 判断 120">
          <a:extLst>
            <a:ext uri="{FF2B5EF4-FFF2-40B4-BE49-F238E27FC236}">
              <a16:creationId xmlns:a16="http://schemas.microsoft.com/office/drawing/2014/main" id="{CD51B512-9250-464F-B5A8-4D8631D2D079}"/>
            </a:ext>
          </a:extLst>
        </xdr:cNvPr>
        <xdr:cNvSpPr/>
      </xdr:nvSpPr>
      <xdr:spPr>
        <a:xfrm>
          <a:off x="9192260" y="68664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163387</xdr:rowOff>
    </xdr:from>
    <xdr:to>
      <xdr:col>50</xdr:col>
      <xdr:colOff>165100</xdr:colOff>
      <xdr:row>41</xdr:row>
      <xdr:rowOff>93537</xdr:rowOff>
    </xdr:to>
    <xdr:sp macro="" textlink="">
      <xdr:nvSpPr>
        <xdr:cNvPr id="122" name="フローチャート: 判断 121">
          <a:extLst>
            <a:ext uri="{FF2B5EF4-FFF2-40B4-BE49-F238E27FC236}">
              <a16:creationId xmlns:a16="http://schemas.microsoft.com/office/drawing/2014/main" id="{89509D07-DCC2-4234-986B-7B821BF36705}"/>
            </a:ext>
          </a:extLst>
        </xdr:cNvPr>
        <xdr:cNvSpPr/>
      </xdr:nvSpPr>
      <xdr:spPr>
        <a:xfrm>
          <a:off x="8445500" y="68689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168983</xdr:rowOff>
    </xdr:from>
    <xdr:to>
      <xdr:col>46</xdr:col>
      <xdr:colOff>38100</xdr:colOff>
      <xdr:row>41</xdr:row>
      <xdr:rowOff>99133</xdr:rowOff>
    </xdr:to>
    <xdr:sp macro="" textlink="">
      <xdr:nvSpPr>
        <xdr:cNvPr id="123" name="フローチャート: 判断 122">
          <a:extLst>
            <a:ext uri="{FF2B5EF4-FFF2-40B4-BE49-F238E27FC236}">
              <a16:creationId xmlns:a16="http://schemas.microsoft.com/office/drawing/2014/main" id="{E7143157-0CCE-463D-A4BB-A4F07DF5726D}"/>
            </a:ext>
          </a:extLst>
        </xdr:cNvPr>
        <xdr:cNvSpPr/>
      </xdr:nvSpPr>
      <xdr:spPr>
        <a:xfrm>
          <a:off x="7670800" y="687458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164371</xdr:rowOff>
    </xdr:from>
    <xdr:to>
      <xdr:col>41</xdr:col>
      <xdr:colOff>101600</xdr:colOff>
      <xdr:row>41</xdr:row>
      <xdr:rowOff>94521</xdr:rowOff>
    </xdr:to>
    <xdr:sp macro="" textlink="">
      <xdr:nvSpPr>
        <xdr:cNvPr id="124" name="フローチャート: 判断 123">
          <a:extLst>
            <a:ext uri="{FF2B5EF4-FFF2-40B4-BE49-F238E27FC236}">
              <a16:creationId xmlns:a16="http://schemas.microsoft.com/office/drawing/2014/main" id="{F92D490A-AC16-466A-8612-E664733B85F8}"/>
            </a:ext>
          </a:extLst>
        </xdr:cNvPr>
        <xdr:cNvSpPr/>
      </xdr:nvSpPr>
      <xdr:spPr>
        <a:xfrm>
          <a:off x="6873240" y="6869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162964</xdr:rowOff>
    </xdr:from>
    <xdr:to>
      <xdr:col>36</xdr:col>
      <xdr:colOff>165100</xdr:colOff>
      <xdr:row>41</xdr:row>
      <xdr:rowOff>93114</xdr:rowOff>
    </xdr:to>
    <xdr:sp macro="" textlink="">
      <xdr:nvSpPr>
        <xdr:cNvPr id="125" name="フローチャート: 判断 124">
          <a:extLst>
            <a:ext uri="{FF2B5EF4-FFF2-40B4-BE49-F238E27FC236}">
              <a16:creationId xmlns:a16="http://schemas.microsoft.com/office/drawing/2014/main" id="{8285D198-735C-484E-AFA2-1C823E554454}"/>
            </a:ext>
          </a:extLst>
        </xdr:cNvPr>
        <xdr:cNvSpPr/>
      </xdr:nvSpPr>
      <xdr:spPr>
        <a:xfrm>
          <a:off x="6098540" y="68685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47534BE-D123-4C57-9131-2B9FC03B0919}"/>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BAAC484-D36E-4C14-834C-34D58303089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39AE29C-CD79-4171-8460-D83345DF7F57}"/>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505888E1-89B6-4520-A522-1FD70605E54B}"/>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23CA446-ADBE-4C2F-8282-C358D13A85F1}"/>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51782</xdr:rowOff>
    </xdr:from>
    <xdr:to>
      <xdr:col>55</xdr:col>
      <xdr:colOff>50800</xdr:colOff>
      <xdr:row>41</xdr:row>
      <xdr:rowOff>153382</xdr:rowOff>
    </xdr:to>
    <xdr:sp macro="" textlink="">
      <xdr:nvSpPr>
        <xdr:cNvPr id="131" name="楕円 130">
          <a:extLst>
            <a:ext uri="{FF2B5EF4-FFF2-40B4-BE49-F238E27FC236}">
              <a16:creationId xmlns:a16="http://schemas.microsoft.com/office/drawing/2014/main" id="{C41F11EC-CE7D-469A-BFEF-788E6C7E4312}"/>
            </a:ext>
          </a:extLst>
        </xdr:cNvPr>
        <xdr:cNvSpPr/>
      </xdr:nvSpPr>
      <xdr:spPr>
        <a:xfrm>
          <a:off x="9192260" y="69250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139301</xdr:rowOff>
    </xdr:from>
    <xdr:ext cx="534377" cy="259045"/>
    <xdr:sp macro="" textlink="">
      <xdr:nvSpPr>
        <xdr:cNvPr id="132" name="【道路】&#10;一人当たり延長該当値テキスト">
          <a:extLst>
            <a:ext uri="{FF2B5EF4-FFF2-40B4-BE49-F238E27FC236}">
              <a16:creationId xmlns:a16="http://schemas.microsoft.com/office/drawing/2014/main" id="{56181AC3-1F68-41C9-898C-1A71B5FF9E4A}"/>
            </a:ext>
          </a:extLst>
        </xdr:cNvPr>
        <xdr:cNvSpPr txBox="1"/>
      </xdr:nvSpPr>
      <xdr:spPr>
        <a:xfrm>
          <a:off x="9258300" y="684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52769</xdr:rowOff>
    </xdr:from>
    <xdr:to>
      <xdr:col>50</xdr:col>
      <xdr:colOff>165100</xdr:colOff>
      <xdr:row>41</xdr:row>
      <xdr:rowOff>154369</xdr:rowOff>
    </xdr:to>
    <xdr:sp macro="" textlink="">
      <xdr:nvSpPr>
        <xdr:cNvPr id="133" name="楕円 132">
          <a:extLst>
            <a:ext uri="{FF2B5EF4-FFF2-40B4-BE49-F238E27FC236}">
              <a16:creationId xmlns:a16="http://schemas.microsoft.com/office/drawing/2014/main" id="{E664AE0E-8BB8-423C-9EE1-7E889BBB8593}"/>
            </a:ext>
          </a:extLst>
        </xdr:cNvPr>
        <xdr:cNvSpPr/>
      </xdr:nvSpPr>
      <xdr:spPr>
        <a:xfrm>
          <a:off x="8445500" y="692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102582</xdr:rowOff>
    </xdr:from>
    <xdr:to>
      <xdr:col>55</xdr:col>
      <xdr:colOff>0</xdr:colOff>
      <xdr:row>41</xdr:row>
      <xdr:rowOff>103569</xdr:rowOff>
    </xdr:to>
    <xdr:cxnSp macro="">
      <xdr:nvCxnSpPr>
        <xdr:cNvPr id="134" name="直線コネクタ 133">
          <a:extLst>
            <a:ext uri="{FF2B5EF4-FFF2-40B4-BE49-F238E27FC236}">
              <a16:creationId xmlns:a16="http://schemas.microsoft.com/office/drawing/2014/main" id="{BF4382D7-5758-488C-AD84-EE690D7993DD}"/>
            </a:ext>
          </a:extLst>
        </xdr:cNvPr>
        <xdr:cNvCxnSpPr/>
      </xdr:nvCxnSpPr>
      <xdr:spPr>
        <a:xfrm flipV="1">
          <a:off x="8496300" y="6975822"/>
          <a:ext cx="723900" cy="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55400</xdr:rowOff>
    </xdr:from>
    <xdr:to>
      <xdr:col>46</xdr:col>
      <xdr:colOff>38100</xdr:colOff>
      <xdr:row>41</xdr:row>
      <xdr:rowOff>157000</xdr:rowOff>
    </xdr:to>
    <xdr:sp macro="" textlink="">
      <xdr:nvSpPr>
        <xdr:cNvPr id="135" name="楕円 134">
          <a:extLst>
            <a:ext uri="{FF2B5EF4-FFF2-40B4-BE49-F238E27FC236}">
              <a16:creationId xmlns:a16="http://schemas.microsoft.com/office/drawing/2014/main" id="{2E1B89E0-3CF3-4C56-8F1C-AAA1A0C98779}"/>
            </a:ext>
          </a:extLst>
        </xdr:cNvPr>
        <xdr:cNvSpPr/>
      </xdr:nvSpPr>
      <xdr:spPr>
        <a:xfrm>
          <a:off x="7670800" y="69286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103569</xdr:rowOff>
    </xdr:from>
    <xdr:to>
      <xdr:col>50</xdr:col>
      <xdr:colOff>114300</xdr:colOff>
      <xdr:row>41</xdr:row>
      <xdr:rowOff>106200</xdr:rowOff>
    </xdr:to>
    <xdr:cxnSp macro="">
      <xdr:nvCxnSpPr>
        <xdr:cNvPr id="136" name="直線コネクタ 135">
          <a:extLst>
            <a:ext uri="{FF2B5EF4-FFF2-40B4-BE49-F238E27FC236}">
              <a16:creationId xmlns:a16="http://schemas.microsoft.com/office/drawing/2014/main" id="{5886FB2E-FCA8-4621-A3D7-323DB5AB6861}"/>
            </a:ext>
          </a:extLst>
        </xdr:cNvPr>
        <xdr:cNvCxnSpPr/>
      </xdr:nvCxnSpPr>
      <xdr:spPr>
        <a:xfrm flipV="1">
          <a:off x="7713980" y="6976809"/>
          <a:ext cx="782320" cy="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57598</xdr:rowOff>
    </xdr:from>
    <xdr:to>
      <xdr:col>41</xdr:col>
      <xdr:colOff>101600</xdr:colOff>
      <xdr:row>41</xdr:row>
      <xdr:rowOff>159198</xdr:rowOff>
    </xdr:to>
    <xdr:sp macro="" textlink="">
      <xdr:nvSpPr>
        <xdr:cNvPr id="137" name="楕円 136">
          <a:extLst>
            <a:ext uri="{FF2B5EF4-FFF2-40B4-BE49-F238E27FC236}">
              <a16:creationId xmlns:a16="http://schemas.microsoft.com/office/drawing/2014/main" id="{316E105B-7570-4485-8706-94BCA476E243}"/>
            </a:ext>
          </a:extLst>
        </xdr:cNvPr>
        <xdr:cNvSpPr/>
      </xdr:nvSpPr>
      <xdr:spPr>
        <a:xfrm>
          <a:off x="6873240" y="693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106200</xdr:rowOff>
    </xdr:from>
    <xdr:to>
      <xdr:col>45</xdr:col>
      <xdr:colOff>177800</xdr:colOff>
      <xdr:row>41</xdr:row>
      <xdr:rowOff>108398</xdr:rowOff>
    </xdr:to>
    <xdr:cxnSp macro="">
      <xdr:nvCxnSpPr>
        <xdr:cNvPr id="138" name="直線コネクタ 137">
          <a:extLst>
            <a:ext uri="{FF2B5EF4-FFF2-40B4-BE49-F238E27FC236}">
              <a16:creationId xmlns:a16="http://schemas.microsoft.com/office/drawing/2014/main" id="{659B9B06-E2AC-43ED-A26C-F5A75B4B3BD3}"/>
            </a:ext>
          </a:extLst>
        </xdr:cNvPr>
        <xdr:cNvCxnSpPr/>
      </xdr:nvCxnSpPr>
      <xdr:spPr>
        <a:xfrm flipV="1">
          <a:off x="6924040" y="6979440"/>
          <a:ext cx="789940" cy="2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59842</xdr:rowOff>
    </xdr:from>
    <xdr:to>
      <xdr:col>36</xdr:col>
      <xdr:colOff>165100</xdr:colOff>
      <xdr:row>41</xdr:row>
      <xdr:rowOff>161442</xdr:rowOff>
    </xdr:to>
    <xdr:sp macro="" textlink="">
      <xdr:nvSpPr>
        <xdr:cNvPr id="139" name="楕円 138">
          <a:extLst>
            <a:ext uri="{FF2B5EF4-FFF2-40B4-BE49-F238E27FC236}">
              <a16:creationId xmlns:a16="http://schemas.microsoft.com/office/drawing/2014/main" id="{5D9E6AD4-5ECE-4A04-9C85-06717A7EE101}"/>
            </a:ext>
          </a:extLst>
        </xdr:cNvPr>
        <xdr:cNvSpPr/>
      </xdr:nvSpPr>
      <xdr:spPr>
        <a:xfrm>
          <a:off x="6098540" y="693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108398</xdr:rowOff>
    </xdr:from>
    <xdr:to>
      <xdr:col>41</xdr:col>
      <xdr:colOff>50800</xdr:colOff>
      <xdr:row>41</xdr:row>
      <xdr:rowOff>110642</xdr:rowOff>
    </xdr:to>
    <xdr:cxnSp macro="">
      <xdr:nvCxnSpPr>
        <xdr:cNvPr id="140" name="直線コネクタ 139">
          <a:extLst>
            <a:ext uri="{FF2B5EF4-FFF2-40B4-BE49-F238E27FC236}">
              <a16:creationId xmlns:a16="http://schemas.microsoft.com/office/drawing/2014/main" id="{84C6AD62-B0B0-453B-8F03-0FE43C038533}"/>
            </a:ext>
          </a:extLst>
        </xdr:cNvPr>
        <xdr:cNvCxnSpPr/>
      </xdr:nvCxnSpPr>
      <xdr:spPr>
        <a:xfrm flipV="1">
          <a:off x="6149340" y="6981638"/>
          <a:ext cx="774700" cy="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110064</xdr:rowOff>
    </xdr:from>
    <xdr:ext cx="534377" cy="259045"/>
    <xdr:sp macro="" textlink="">
      <xdr:nvSpPr>
        <xdr:cNvPr id="141" name="n_1aveValue【道路】&#10;一人当たり延長">
          <a:extLst>
            <a:ext uri="{FF2B5EF4-FFF2-40B4-BE49-F238E27FC236}">
              <a16:creationId xmlns:a16="http://schemas.microsoft.com/office/drawing/2014/main" id="{F7F79DF7-B151-49F7-B5DD-239724067D11}"/>
            </a:ext>
          </a:extLst>
        </xdr:cNvPr>
        <xdr:cNvSpPr txBox="1"/>
      </xdr:nvSpPr>
      <xdr:spPr>
        <a:xfrm>
          <a:off x="8239271" y="664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115660</xdr:rowOff>
    </xdr:from>
    <xdr:ext cx="534377" cy="259045"/>
    <xdr:sp macro="" textlink="">
      <xdr:nvSpPr>
        <xdr:cNvPr id="142" name="n_2aveValue【道路】&#10;一人当たり延長">
          <a:extLst>
            <a:ext uri="{FF2B5EF4-FFF2-40B4-BE49-F238E27FC236}">
              <a16:creationId xmlns:a16="http://schemas.microsoft.com/office/drawing/2014/main" id="{54C2D6FD-A94A-489D-A064-7D08BB8DBF55}"/>
            </a:ext>
          </a:extLst>
        </xdr:cNvPr>
        <xdr:cNvSpPr txBox="1"/>
      </xdr:nvSpPr>
      <xdr:spPr>
        <a:xfrm>
          <a:off x="7477271" y="665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111048</xdr:rowOff>
    </xdr:from>
    <xdr:ext cx="534377" cy="259045"/>
    <xdr:sp macro="" textlink="">
      <xdr:nvSpPr>
        <xdr:cNvPr id="143" name="n_3aveValue【道路】&#10;一人当たり延長">
          <a:extLst>
            <a:ext uri="{FF2B5EF4-FFF2-40B4-BE49-F238E27FC236}">
              <a16:creationId xmlns:a16="http://schemas.microsoft.com/office/drawing/2014/main" id="{5530BBB1-C1F4-4876-BBEA-EB2A33A10D9E}"/>
            </a:ext>
          </a:extLst>
        </xdr:cNvPr>
        <xdr:cNvSpPr txBox="1"/>
      </xdr:nvSpPr>
      <xdr:spPr>
        <a:xfrm>
          <a:off x="6702571" y="664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109641</xdr:rowOff>
    </xdr:from>
    <xdr:ext cx="534377" cy="259045"/>
    <xdr:sp macro="" textlink="">
      <xdr:nvSpPr>
        <xdr:cNvPr id="144" name="n_4aveValue【道路】&#10;一人当たり延長">
          <a:extLst>
            <a:ext uri="{FF2B5EF4-FFF2-40B4-BE49-F238E27FC236}">
              <a16:creationId xmlns:a16="http://schemas.microsoft.com/office/drawing/2014/main" id="{EBD645E6-F9E0-4BB3-BFB9-0DCA511CB230}"/>
            </a:ext>
          </a:extLst>
        </xdr:cNvPr>
        <xdr:cNvSpPr txBox="1"/>
      </xdr:nvSpPr>
      <xdr:spPr>
        <a:xfrm>
          <a:off x="5905011" y="664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145496</xdr:rowOff>
    </xdr:from>
    <xdr:ext cx="534377" cy="259045"/>
    <xdr:sp macro="" textlink="">
      <xdr:nvSpPr>
        <xdr:cNvPr id="145" name="n_1mainValue【道路】&#10;一人当たり延長">
          <a:extLst>
            <a:ext uri="{FF2B5EF4-FFF2-40B4-BE49-F238E27FC236}">
              <a16:creationId xmlns:a16="http://schemas.microsoft.com/office/drawing/2014/main" id="{11A89C9E-F002-43C2-AF48-4C2131E02EFF}"/>
            </a:ext>
          </a:extLst>
        </xdr:cNvPr>
        <xdr:cNvSpPr txBox="1"/>
      </xdr:nvSpPr>
      <xdr:spPr>
        <a:xfrm>
          <a:off x="8239271" y="701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148127</xdr:rowOff>
    </xdr:from>
    <xdr:ext cx="534377" cy="259045"/>
    <xdr:sp macro="" textlink="">
      <xdr:nvSpPr>
        <xdr:cNvPr id="146" name="n_2mainValue【道路】&#10;一人当たり延長">
          <a:extLst>
            <a:ext uri="{FF2B5EF4-FFF2-40B4-BE49-F238E27FC236}">
              <a16:creationId xmlns:a16="http://schemas.microsoft.com/office/drawing/2014/main" id="{2D685ED9-1A37-41B7-B232-B4576A5C7F48}"/>
            </a:ext>
          </a:extLst>
        </xdr:cNvPr>
        <xdr:cNvSpPr txBox="1"/>
      </xdr:nvSpPr>
      <xdr:spPr>
        <a:xfrm>
          <a:off x="7477271" y="702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150325</xdr:rowOff>
    </xdr:from>
    <xdr:ext cx="534377" cy="259045"/>
    <xdr:sp macro="" textlink="">
      <xdr:nvSpPr>
        <xdr:cNvPr id="147" name="n_3mainValue【道路】&#10;一人当たり延長">
          <a:extLst>
            <a:ext uri="{FF2B5EF4-FFF2-40B4-BE49-F238E27FC236}">
              <a16:creationId xmlns:a16="http://schemas.microsoft.com/office/drawing/2014/main" id="{4BE4A89B-26A7-48F7-BE6E-0405DE9323B9}"/>
            </a:ext>
          </a:extLst>
        </xdr:cNvPr>
        <xdr:cNvSpPr txBox="1"/>
      </xdr:nvSpPr>
      <xdr:spPr>
        <a:xfrm>
          <a:off x="6702571" y="7023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152569</xdr:rowOff>
    </xdr:from>
    <xdr:ext cx="534377" cy="259045"/>
    <xdr:sp macro="" textlink="">
      <xdr:nvSpPr>
        <xdr:cNvPr id="148" name="n_4mainValue【道路】&#10;一人当たり延長">
          <a:extLst>
            <a:ext uri="{FF2B5EF4-FFF2-40B4-BE49-F238E27FC236}">
              <a16:creationId xmlns:a16="http://schemas.microsoft.com/office/drawing/2014/main" id="{B01D32C8-1A2C-483F-8D5C-54EE6B3A780C}"/>
            </a:ext>
          </a:extLst>
        </xdr:cNvPr>
        <xdr:cNvSpPr txBox="1"/>
      </xdr:nvSpPr>
      <xdr:spPr>
        <a:xfrm>
          <a:off x="5905011" y="702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632371A4-D068-40CE-98B8-DBF418A6AC62}"/>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84E8505-1F9B-4945-AA09-821D4720C24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6E28A8AA-B550-4C5F-B305-4388F3642AE3}"/>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45F19830-5245-40BE-8C31-D48CBACD0662}"/>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BC3B3675-A462-474C-8B69-14467A026C6E}"/>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405C6BA8-3CEE-4B65-9643-6015A4D68DE1}"/>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AEB2ADCD-988B-4089-893B-D1EB5DAF1884}"/>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42ADBD86-76BA-47C7-BD38-3335D26E92A6}"/>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7874CA31-DB59-40C7-B1AD-BDA7C4564272}"/>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A0AE9551-6254-4F61-B588-ECB085FE7914}"/>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A8BF4BA-6E41-4C3C-BB7C-132317083715}"/>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EC463BEB-44D6-4CCE-8EE5-27D06665C3E3}"/>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694E5F47-BA30-48D7-8A69-D01EBDC00471}"/>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12423383-58E3-4EB7-9D0B-48A6E699BA78}"/>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F1F451C8-597A-4CFE-961A-B20AB486DB68}"/>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72651EB8-2721-4E4B-9073-AC47A243E53B}"/>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22E8893A-324B-4718-9646-3FF677BB68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56929022-097B-4259-90CC-4A8DB6CCA6B8}"/>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7F126080-E1B1-44A1-ADF6-A072D578EF9D}"/>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B1A29ABE-8FE2-405A-99CD-DD40B49FA304}"/>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81A16F80-DD30-4583-A286-C4502289AF5D}"/>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D8D84473-7B72-4D5A-AAD0-405610F4A428}"/>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7C69FB24-A767-4311-A395-705A29E74A12}"/>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848674DD-2067-4CB6-BB3A-499A71B7986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43CBA034-73D9-4571-B4D4-F3E062EEF91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133894</xdr:rowOff>
    </xdr:from>
    <xdr:to>
      <xdr:col>24</xdr:col>
      <xdr:colOff>62865</xdr:colOff>
      <xdr:row>64</xdr:row>
      <xdr:rowOff>55517</xdr:rowOff>
    </xdr:to>
    <xdr:cxnSp macro="">
      <xdr:nvCxnSpPr>
        <xdr:cNvPr id="174" name="直線コネクタ 173">
          <a:extLst>
            <a:ext uri="{FF2B5EF4-FFF2-40B4-BE49-F238E27FC236}">
              <a16:creationId xmlns:a16="http://schemas.microsoft.com/office/drawing/2014/main" id="{977227FD-613B-4A42-AB0E-D32B6C329644}"/>
            </a:ext>
          </a:extLst>
        </xdr:cNvPr>
        <xdr:cNvCxnSpPr/>
      </xdr:nvCxnSpPr>
      <xdr:spPr>
        <a:xfrm flipV="1">
          <a:off x="4086225" y="9354094"/>
          <a:ext cx="0" cy="1430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59344</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A6CB99F9-A16A-4240-99B2-2B3681A84099}"/>
            </a:ext>
          </a:extLst>
        </xdr:cNvPr>
        <xdr:cNvSpPr txBox="1"/>
      </xdr:nvSpPr>
      <xdr:spPr>
        <a:xfrm>
          <a:off x="4124960" y="1078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55517</xdr:rowOff>
    </xdr:from>
    <xdr:to>
      <xdr:col>24</xdr:col>
      <xdr:colOff>152400</xdr:colOff>
      <xdr:row>64</xdr:row>
      <xdr:rowOff>55517</xdr:rowOff>
    </xdr:to>
    <xdr:cxnSp macro="">
      <xdr:nvCxnSpPr>
        <xdr:cNvPr id="176" name="直線コネクタ 175">
          <a:extLst>
            <a:ext uri="{FF2B5EF4-FFF2-40B4-BE49-F238E27FC236}">
              <a16:creationId xmlns:a16="http://schemas.microsoft.com/office/drawing/2014/main" id="{0B6AFC1A-ACC9-4AD8-8E3C-E8C655D869F6}"/>
            </a:ext>
          </a:extLst>
        </xdr:cNvPr>
        <xdr:cNvCxnSpPr/>
      </xdr:nvCxnSpPr>
      <xdr:spPr>
        <a:xfrm>
          <a:off x="4020820" y="107844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80571</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EC4DD576-9B4D-45F9-8C58-6216294BF492}"/>
            </a:ext>
          </a:extLst>
        </xdr:cNvPr>
        <xdr:cNvSpPr txBox="1"/>
      </xdr:nvSpPr>
      <xdr:spPr>
        <a:xfrm>
          <a:off x="4124960" y="913313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133894</xdr:rowOff>
    </xdr:from>
    <xdr:to>
      <xdr:col>24</xdr:col>
      <xdr:colOff>152400</xdr:colOff>
      <xdr:row>55</xdr:row>
      <xdr:rowOff>133894</xdr:rowOff>
    </xdr:to>
    <xdr:cxnSp macro="">
      <xdr:nvCxnSpPr>
        <xdr:cNvPr id="178" name="直線コネクタ 177">
          <a:extLst>
            <a:ext uri="{FF2B5EF4-FFF2-40B4-BE49-F238E27FC236}">
              <a16:creationId xmlns:a16="http://schemas.microsoft.com/office/drawing/2014/main" id="{856CEBFE-CC1F-459C-9048-6AA79942AF9D}"/>
            </a:ext>
          </a:extLst>
        </xdr:cNvPr>
        <xdr:cNvCxnSpPr/>
      </xdr:nvCxnSpPr>
      <xdr:spPr>
        <a:xfrm>
          <a:off x="4020820" y="93540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145160</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93B12CEF-00F1-4CFB-A54A-7DAA6505384B}"/>
            </a:ext>
          </a:extLst>
        </xdr:cNvPr>
        <xdr:cNvSpPr txBox="1"/>
      </xdr:nvSpPr>
      <xdr:spPr>
        <a:xfrm>
          <a:off x="4124960" y="100359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122283</xdr:rowOff>
    </xdr:from>
    <xdr:to>
      <xdr:col>24</xdr:col>
      <xdr:colOff>114300</xdr:colOff>
      <xdr:row>61</xdr:row>
      <xdr:rowOff>52433</xdr:rowOff>
    </xdr:to>
    <xdr:sp macro="" textlink="">
      <xdr:nvSpPr>
        <xdr:cNvPr id="180" name="フローチャート: 判断 179">
          <a:extLst>
            <a:ext uri="{FF2B5EF4-FFF2-40B4-BE49-F238E27FC236}">
              <a16:creationId xmlns:a16="http://schemas.microsoft.com/office/drawing/2014/main" id="{88D4F209-8BB5-42FF-A4CC-5DF4D2D7BCFA}"/>
            </a:ext>
          </a:extLst>
        </xdr:cNvPr>
        <xdr:cNvSpPr/>
      </xdr:nvSpPr>
      <xdr:spPr>
        <a:xfrm>
          <a:off x="4036060" y="101806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112485</xdr:rowOff>
    </xdr:from>
    <xdr:to>
      <xdr:col>20</xdr:col>
      <xdr:colOff>38100</xdr:colOff>
      <xdr:row>61</xdr:row>
      <xdr:rowOff>42635</xdr:rowOff>
    </xdr:to>
    <xdr:sp macro="" textlink="">
      <xdr:nvSpPr>
        <xdr:cNvPr id="181" name="フローチャート: 判断 180">
          <a:extLst>
            <a:ext uri="{FF2B5EF4-FFF2-40B4-BE49-F238E27FC236}">
              <a16:creationId xmlns:a16="http://schemas.microsoft.com/office/drawing/2014/main" id="{917E33F1-0722-47A2-9610-7FB0D3D6D33F}"/>
            </a:ext>
          </a:extLst>
        </xdr:cNvPr>
        <xdr:cNvSpPr/>
      </xdr:nvSpPr>
      <xdr:spPr>
        <a:xfrm>
          <a:off x="3312160" y="101708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132080</xdr:rowOff>
    </xdr:from>
    <xdr:to>
      <xdr:col>15</xdr:col>
      <xdr:colOff>101600</xdr:colOff>
      <xdr:row>61</xdr:row>
      <xdr:rowOff>62230</xdr:rowOff>
    </xdr:to>
    <xdr:sp macro="" textlink="">
      <xdr:nvSpPr>
        <xdr:cNvPr id="182" name="フローチャート: 判断 181">
          <a:extLst>
            <a:ext uri="{FF2B5EF4-FFF2-40B4-BE49-F238E27FC236}">
              <a16:creationId xmlns:a16="http://schemas.microsoft.com/office/drawing/2014/main" id="{39486994-B35B-4091-A6CB-8D54F940175A}"/>
            </a:ext>
          </a:extLst>
        </xdr:cNvPr>
        <xdr:cNvSpPr/>
      </xdr:nvSpPr>
      <xdr:spPr>
        <a:xfrm>
          <a:off x="2514600" y="10190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3" name="フローチャート: 判断 182">
          <a:extLst>
            <a:ext uri="{FF2B5EF4-FFF2-40B4-BE49-F238E27FC236}">
              <a16:creationId xmlns:a16="http://schemas.microsoft.com/office/drawing/2014/main" id="{9D6DCA9A-56ED-4B8D-85CC-73ADE19CF97B}"/>
            </a:ext>
          </a:extLst>
        </xdr:cNvPr>
        <xdr:cNvSpPr/>
      </xdr:nvSpPr>
      <xdr:spPr>
        <a:xfrm>
          <a:off x="1739900" y="1016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4" name="フローチャート: 判断 183">
          <a:extLst>
            <a:ext uri="{FF2B5EF4-FFF2-40B4-BE49-F238E27FC236}">
              <a16:creationId xmlns:a16="http://schemas.microsoft.com/office/drawing/2014/main" id="{8A92577A-4A3D-4FC6-864B-3B44E4FFA38F}"/>
            </a:ext>
          </a:extLst>
        </xdr:cNvPr>
        <xdr:cNvSpPr/>
      </xdr:nvSpPr>
      <xdr:spPr>
        <a:xfrm>
          <a:off x="965200" y="101496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18AEBCF-EAEF-466A-8127-575F77EB194E}"/>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EDB1890-6811-4528-8703-783DD25FF32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D3CF9CB-56BC-47FB-A33B-1E94E0CC058C}"/>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7DAF673-1B1C-4AE4-8124-687BD98EB50D}"/>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25EA9AB2-9152-4781-9CBF-BB874181BBC6}"/>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30843</xdr:rowOff>
    </xdr:from>
    <xdr:to>
      <xdr:col>24</xdr:col>
      <xdr:colOff>114300</xdr:colOff>
      <xdr:row>63</xdr:row>
      <xdr:rowOff>132443</xdr:rowOff>
    </xdr:to>
    <xdr:sp macro="" textlink="">
      <xdr:nvSpPr>
        <xdr:cNvPr id="190" name="楕円 189">
          <a:extLst>
            <a:ext uri="{FF2B5EF4-FFF2-40B4-BE49-F238E27FC236}">
              <a16:creationId xmlns:a16="http://schemas.microsoft.com/office/drawing/2014/main" id="{0C6A4ADA-4EB9-4404-A20E-89910B1BC1BA}"/>
            </a:ext>
          </a:extLst>
        </xdr:cNvPr>
        <xdr:cNvSpPr/>
      </xdr:nvSpPr>
      <xdr:spPr>
        <a:xfrm>
          <a:off x="4036060" y="1059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9270</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94E11B2-3C41-4630-9694-3DB7A6012F50}"/>
            </a:ext>
          </a:extLst>
        </xdr:cNvPr>
        <xdr:cNvSpPr txBox="1"/>
      </xdr:nvSpPr>
      <xdr:spPr>
        <a:xfrm>
          <a:off x="4124960"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25944</xdr:rowOff>
    </xdr:from>
    <xdr:to>
      <xdr:col>20</xdr:col>
      <xdr:colOff>38100</xdr:colOff>
      <xdr:row>63</xdr:row>
      <xdr:rowOff>127544</xdr:rowOff>
    </xdr:to>
    <xdr:sp macro="" textlink="">
      <xdr:nvSpPr>
        <xdr:cNvPr id="192" name="楕円 191">
          <a:extLst>
            <a:ext uri="{FF2B5EF4-FFF2-40B4-BE49-F238E27FC236}">
              <a16:creationId xmlns:a16="http://schemas.microsoft.com/office/drawing/2014/main" id="{13AC7B0A-CA57-4220-AE02-0B3353242947}"/>
            </a:ext>
          </a:extLst>
        </xdr:cNvPr>
        <xdr:cNvSpPr/>
      </xdr:nvSpPr>
      <xdr:spPr>
        <a:xfrm>
          <a:off x="3312160" y="1058726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76744</xdr:rowOff>
    </xdr:from>
    <xdr:to>
      <xdr:col>24</xdr:col>
      <xdr:colOff>63500</xdr:colOff>
      <xdr:row>63</xdr:row>
      <xdr:rowOff>81643</xdr:rowOff>
    </xdr:to>
    <xdr:cxnSp macro="">
      <xdr:nvCxnSpPr>
        <xdr:cNvPr id="193" name="直線コネクタ 192">
          <a:extLst>
            <a:ext uri="{FF2B5EF4-FFF2-40B4-BE49-F238E27FC236}">
              <a16:creationId xmlns:a16="http://schemas.microsoft.com/office/drawing/2014/main" id="{E419B162-348C-44D7-877D-0CB22FC58EA7}"/>
            </a:ext>
          </a:extLst>
        </xdr:cNvPr>
        <xdr:cNvCxnSpPr/>
      </xdr:nvCxnSpPr>
      <xdr:spPr>
        <a:xfrm>
          <a:off x="3355340" y="10638064"/>
          <a:ext cx="73152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52070</xdr:rowOff>
    </xdr:from>
    <xdr:to>
      <xdr:col>15</xdr:col>
      <xdr:colOff>101600</xdr:colOff>
      <xdr:row>63</xdr:row>
      <xdr:rowOff>153670</xdr:rowOff>
    </xdr:to>
    <xdr:sp macro="" textlink="">
      <xdr:nvSpPr>
        <xdr:cNvPr id="194" name="楕円 193">
          <a:extLst>
            <a:ext uri="{FF2B5EF4-FFF2-40B4-BE49-F238E27FC236}">
              <a16:creationId xmlns:a16="http://schemas.microsoft.com/office/drawing/2014/main" id="{42C6FD86-1CB7-4DCA-8569-C5206E8E570E}"/>
            </a:ext>
          </a:extLst>
        </xdr:cNvPr>
        <xdr:cNvSpPr/>
      </xdr:nvSpPr>
      <xdr:spPr>
        <a:xfrm>
          <a:off x="25146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76744</xdr:rowOff>
    </xdr:from>
    <xdr:to>
      <xdr:col>19</xdr:col>
      <xdr:colOff>177800</xdr:colOff>
      <xdr:row>63</xdr:row>
      <xdr:rowOff>102870</xdr:rowOff>
    </xdr:to>
    <xdr:cxnSp macro="">
      <xdr:nvCxnSpPr>
        <xdr:cNvPr id="195" name="直線コネクタ 194">
          <a:extLst>
            <a:ext uri="{FF2B5EF4-FFF2-40B4-BE49-F238E27FC236}">
              <a16:creationId xmlns:a16="http://schemas.microsoft.com/office/drawing/2014/main" id="{8D8E9E32-E609-4E9B-BFB8-E2399B326B3E}"/>
            </a:ext>
          </a:extLst>
        </xdr:cNvPr>
        <xdr:cNvCxnSpPr/>
      </xdr:nvCxnSpPr>
      <xdr:spPr>
        <a:xfrm flipV="1">
          <a:off x="2565400" y="10638064"/>
          <a:ext cx="78994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19413</xdr:rowOff>
    </xdr:from>
    <xdr:to>
      <xdr:col>10</xdr:col>
      <xdr:colOff>165100</xdr:colOff>
      <xdr:row>63</xdr:row>
      <xdr:rowOff>121013</xdr:rowOff>
    </xdr:to>
    <xdr:sp macro="" textlink="">
      <xdr:nvSpPr>
        <xdr:cNvPr id="196" name="楕円 195">
          <a:extLst>
            <a:ext uri="{FF2B5EF4-FFF2-40B4-BE49-F238E27FC236}">
              <a16:creationId xmlns:a16="http://schemas.microsoft.com/office/drawing/2014/main" id="{0A2001C5-F5B0-45D4-ABC4-A99ACF3EF0CF}"/>
            </a:ext>
          </a:extLst>
        </xdr:cNvPr>
        <xdr:cNvSpPr/>
      </xdr:nvSpPr>
      <xdr:spPr>
        <a:xfrm>
          <a:off x="1739900" y="1058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70213</xdr:rowOff>
    </xdr:from>
    <xdr:to>
      <xdr:col>15</xdr:col>
      <xdr:colOff>50800</xdr:colOff>
      <xdr:row>63</xdr:row>
      <xdr:rowOff>102870</xdr:rowOff>
    </xdr:to>
    <xdr:cxnSp macro="">
      <xdr:nvCxnSpPr>
        <xdr:cNvPr id="197" name="直線コネクタ 196">
          <a:extLst>
            <a:ext uri="{FF2B5EF4-FFF2-40B4-BE49-F238E27FC236}">
              <a16:creationId xmlns:a16="http://schemas.microsoft.com/office/drawing/2014/main" id="{E74CBA23-76F1-40AA-8C5F-459F01119D96}"/>
            </a:ext>
          </a:extLst>
        </xdr:cNvPr>
        <xdr:cNvCxnSpPr/>
      </xdr:nvCxnSpPr>
      <xdr:spPr>
        <a:xfrm>
          <a:off x="1790700" y="10631533"/>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156573</xdr:rowOff>
    </xdr:from>
    <xdr:to>
      <xdr:col>6</xdr:col>
      <xdr:colOff>38100</xdr:colOff>
      <xdr:row>63</xdr:row>
      <xdr:rowOff>86723</xdr:rowOff>
    </xdr:to>
    <xdr:sp macro="" textlink="">
      <xdr:nvSpPr>
        <xdr:cNvPr id="198" name="楕円 197">
          <a:extLst>
            <a:ext uri="{FF2B5EF4-FFF2-40B4-BE49-F238E27FC236}">
              <a16:creationId xmlns:a16="http://schemas.microsoft.com/office/drawing/2014/main" id="{FFE90CDD-7309-45F7-A762-BC8D3D754689}"/>
            </a:ext>
          </a:extLst>
        </xdr:cNvPr>
        <xdr:cNvSpPr/>
      </xdr:nvSpPr>
      <xdr:spPr>
        <a:xfrm>
          <a:off x="965200" y="105502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35923</xdr:rowOff>
    </xdr:from>
    <xdr:to>
      <xdr:col>10</xdr:col>
      <xdr:colOff>114300</xdr:colOff>
      <xdr:row>63</xdr:row>
      <xdr:rowOff>70213</xdr:rowOff>
    </xdr:to>
    <xdr:cxnSp macro="">
      <xdr:nvCxnSpPr>
        <xdr:cNvPr id="199" name="直線コネクタ 198">
          <a:extLst>
            <a:ext uri="{FF2B5EF4-FFF2-40B4-BE49-F238E27FC236}">
              <a16:creationId xmlns:a16="http://schemas.microsoft.com/office/drawing/2014/main" id="{FAB4FA0A-2E9E-4891-9F2E-F07BB3D7864D}"/>
            </a:ext>
          </a:extLst>
        </xdr:cNvPr>
        <xdr:cNvCxnSpPr/>
      </xdr:nvCxnSpPr>
      <xdr:spPr>
        <a:xfrm>
          <a:off x="1008380" y="10597243"/>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59162</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17B4CAF9-D6F5-4969-A8A6-CFFC83C5EAA9}"/>
            </a:ext>
          </a:extLst>
        </xdr:cNvPr>
        <xdr:cNvSpPr txBox="1"/>
      </xdr:nvSpPr>
      <xdr:spPr>
        <a:xfrm>
          <a:off x="3170564" y="994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78757</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89CB3DE6-09C0-4740-BD16-5F707B763E04}"/>
            </a:ext>
          </a:extLst>
        </xdr:cNvPr>
        <xdr:cNvSpPr txBox="1"/>
      </xdr:nvSpPr>
      <xdr:spPr>
        <a:xfrm>
          <a:off x="2385704"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55897</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AA0219CB-C325-4EAB-8887-6DDAF99C77A9}"/>
            </a:ext>
          </a:extLst>
        </xdr:cNvPr>
        <xdr:cNvSpPr txBox="1"/>
      </xdr:nvSpPr>
      <xdr:spPr>
        <a:xfrm>
          <a:off x="161100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37936</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AD427D7D-AA1F-4940-97FB-996DC05EC444}"/>
            </a:ext>
          </a:extLst>
        </xdr:cNvPr>
        <xdr:cNvSpPr txBox="1"/>
      </xdr:nvSpPr>
      <xdr:spPr>
        <a:xfrm>
          <a:off x="836304" y="9928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118671</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E3DDA9D7-D66C-47B3-9F25-6999D62588BA}"/>
            </a:ext>
          </a:extLst>
        </xdr:cNvPr>
        <xdr:cNvSpPr txBox="1"/>
      </xdr:nvSpPr>
      <xdr:spPr>
        <a:xfrm>
          <a:off x="3170564" y="1067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144797</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FF025F71-7204-45B4-9BCA-9E065F69F2CE}"/>
            </a:ext>
          </a:extLst>
        </xdr:cNvPr>
        <xdr:cNvSpPr txBox="1"/>
      </xdr:nvSpPr>
      <xdr:spPr>
        <a:xfrm>
          <a:off x="238570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112140</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70CAAF5A-446D-4627-8A38-7B0B30884D0A}"/>
            </a:ext>
          </a:extLst>
        </xdr:cNvPr>
        <xdr:cNvSpPr txBox="1"/>
      </xdr:nvSpPr>
      <xdr:spPr>
        <a:xfrm>
          <a:off x="1611004" y="1067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77850</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92BAA393-6212-48FC-A643-2BF2A7A975D9}"/>
            </a:ext>
          </a:extLst>
        </xdr:cNvPr>
        <xdr:cNvSpPr txBox="1"/>
      </xdr:nvSpPr>
      <xdr:spPr>
        <a:xfrm>
          <a:off x="836304" y="1063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DA172F69-1C34-453D-9E17-6C765A46E2B5}"/>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45736CDF-F428-46AD-A0E2-9B37D3F57B3A}"/>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BF98B4A5-5C88-41A2-BA49-7E123BFEEF9E}"/>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D0C16045-5A68-417F-BB7C-892B9F5B35C2}"/>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3C5BB75E-F4C6-4A7A-8F15-162ED132C4A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1BFA46F0-A99A-4DCD-9C2F-CAC3E378CB4D}"/>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9E111F71-7F81-458A-BF26-AD51910F555D}"/>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498CB8ED-AC13-41EB-A80F-7DDBF4AA78C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A3029439-0D50-4F25-85EC-C9C4E8F5B6AD}"/>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4CA60585-B0DE-48F6-8F71-D4EFA2D33B2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02CE0BDF-3F48-4E29-8C71-3834E2E8C635}"/>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7DED8734-A7E4-4E8E-9CB8-36E3454DDDEC}"/>
            </a:ext>
          </a:extLst>
        </xdr:cNvPr>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A5FA399F-4E55-4C8F-872B-537DB86028BB}"/>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0A9B49B5-AEEB-4EA2-AB15-9965B8BEA87F}"/>
            </a:ext>
          </a:extLst>
        </xdr:cNvPr>
        <xdr:cNvSpPr txBox="1"/>
      </xdr:nvSpPr>
      <xdr:spPr>
        <a:xfrm>
          <a:off x="520976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D62B12DC-89C2-4331-972D-B7CE2F7175E2}"/>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FDF60C55-7F47-442B-AD6D-680CD0CA99FA}"/>
            </a:ext>
          </a:extLst>
        </xdr:cNvPr>
        <xdr:cNvSpPr txBox="1"/>
      </xdr:nvSpPr>
      <xdr:spPr>
        <a:xfrm>
          <a:off x="5209768" y="96990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5704EF55-A1D8-4D61-84F7-8C14FDCD7AC4}"/>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ADB8843F-0DF2-490C-B4CB-6DAD05EDD7F5}"/>
            </a:ext>
          </a:extLst>
        </xdr:cNvPr>
        <xdr:cNvSpPr txBox="1"/>
      </xdr:nvSpPr>
      <xdr:spPr>
        <a:xfrm>
          <a:off x="5209768" y="9249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BAEFCBF9-7CE5-400A-BF50-B19DB73257E8}"/>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5DE07B52-35ED-4483-815F-54BD6D2F5E64}"/>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F56BBB2A-CED2-4E5A-BE49-916464E58D92}"/>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168571</xdr:rowOff>
    </xdr:from>
    <xdr:to>
      <xdr:col>54</xdr:col>
      <xdr:colOff>189865</xdr:colOff>
      <xdr:row>63</xdr:row>
      <xdr:rowOff>160072</xdr:rowOff>
    </xdr:to>
    <xdr:cxnSp macro="">
      <xdr:nvCxnSpPr>
        <xdr:cNvPr id="229" name="直線コネクタ 228">
          <a:extLst>
            <a:ext uri="{FF2B5EF4-FFF2-40B4-BE49-F238E27FC236}">
              <a16:creationId xmlns:a16="http://schemas.microsoft.com/office/drawing/2014/main" id="{5AFEEF4B-25F9-420D-84E6-77AEAF372053}"/>
            </a:ext>
          </a:extLst>
        </xdr:cNvPr>
        <xdr:cNvCxnSpPr/>
      </xdr:nvCxnSpPr>
      <xdr:spPr>
        <a:xfrm flipV="1">
          <a:off x="9219565" y="9388771"/>
          <a:ext cx="0" cy="1332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163899</xdr:rowOff>
    </xdr:from>
    <xdr:ext cx="534377" cy="259045"/>
    <xdr:sp macro="" textlink="">
      <xdr:nvSpPr>
        <xdr:cNvPr id="230" name="【橋りょう・トンネル】&#10;一人当たり有形固定資産（償却資産）額最小値テキスト">
          <a:extLst>
            <a:ext uri="{FF2B5EF4-FFF2-40B4-BE49-F238E27FC236}">
              <a16:creationId xmlns:a16="http://schemas.microsoft.com/office/drawing/2014/main" id="{133571B5-5E73-4E6C-B921-F8791A180144}"/>
            </a:ext>
          </a:extLst>
        </xdr:cNvPr>
        <xdr:cNvSpPr txBox="1"/>
      </xdr:nvSpPr>
      <xdr:spPr>
        <a:xfrm>
          <a:off x="9258300" y="1072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160072</xdr:rowOff>
    </xdr:from>
    <xdr:to>
      <xdr:col>55</xdr:col>
      <xdr:colOff>88900</xdr:colOff>
      <xdr:row>63</xdr:row>
      <xdr:rowOff>160072</xdr:rowOff>
    </xdr:to>
    <xdr:cxnSp macro="">
      <xdr:nvCxnSpPr>
        <xdr:cNvPr id="231" name="直線コネクタ 230">
          <a:extLst>
            <a:ext uri="{FF2B5EF4-FFF2-40B4-BE49-F238E27FC236}">
              <a16:creationId xmlns:a16="http://schemas.microsoft.com/office/drawing/2014/main" id="{5B1196CE-9E66-4241-A584-D7C6A3FDA707}"/>
            </a:ext>
          </a:extLst>
        </xdr:cNvPr>
        <xdr:cNvCxnSpPr/>
      </xdr:nvCxnSpPr>
      <xdr:spPr>
        <a:xfrm>
          <a:off x="9154160" y="107213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115248</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D14FE14D-D9CC-4D4F-9AB8-9A28EFF0AB51}"/>
            </a:ext>
          </a:extLst>
        </xdr:cNvPr>
        <xdr:cNvSpPr txBox="1"/>
      </xdr:nvSpPr>
      <xdr:spPr>
        <a:xfrm>
          <a:off x="9258300" y="916780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168571</xdr:rowOff>
    </xdr:from>
    <xdr:to>
      <xdr:col>55</xdr:col>
      <xdr:colOff>88900</xdr:colOff>
      <xdr:row>55</xdr:row>
      <xdr:rowOff>168571</xdr:rowOff>
    </xdr:to>
    <xdr:cxnSp macro="">
      <xdr:nvCxnSpPr>
        <xdr:cNvPr id="233" name="直線コネクタ 232">
          <a:extLst>
            <a:ext uri="{FF2B5EF4-FFF2-40B4-BE49-F238E27FC236}">
              <a16:creationId xmlns:a16="http://schemas.microsoft.com/office/drawing/2014/main" id="{403745AA-A7F9-4E43-BF80-9FAFF7B4FDCA}"/>
            </a:ext>
          </a:extLst>
        </xdr:cNvPr>
        <xdr:cNvCxnSpPr/>
      </xdr:nvCxnSpPr>
      <xdr:spPr>
        <a:xfrm>
          <a:off x="9154160" y="93887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53225</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B1A75A83-4797-478A-809F-677E5520D6E9}"/>
            </a:ext>
          </a:extLst>
        </xdr:cNvPr>
        <xdr:cNvSpPr txBox="1"/>
      </xdr:nvSpPr>
      <xdr:spPr>
        <a:xfrm>
          <a:off x="9258300" y="10279265"/>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30348</xdr:rowOff>
    </xdr:from>
    <xdr:to>
      <xdr:col>55</xdr:col>
      <xdr:colOff>50800</xdr:colOff>
      <xdr:row>62</xdr:row>
      <xdr:rowOff>131948</xdr:rowOff>
    </xdr:to>
    <xdr:sp macro="" textlink="">
      <xdr:nvSpPr>
        <xdr:cNvPr id="235" name="フローチャート: 判断 234">
          <a:extLst>
            <a:ext uri="{FF2B5EF4-FFF2-40B4-BE49-F238E27FC236}">
              <a16:creationId xmlns:a16="http://schemas.microsoft.com/office/drawing/2014/main" id="{40603D55-120F-4223-ADC0-F18030CB666E}"/>
            </a:ext>
          </a:extLst>
        </xdr:cNvPr>
        <xdr:cNvSpPr/>
      </xdr:nvSpPr>
      <xdr:spPr>
        <a:xfrm>
          <a:off x="9192260" y="1042402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38271</xdr:rowOff>
    </xdr:from>
    <xdr:to>
      <xdr:col>50</xdr:col>
      <xdr:colOff>165100</xdr:colOff>
      <xdr:row>62</xdr:row>
      <xdr:rowOff>139871</xdr:rowOff>
    </xdr:to>
    <xdr:sp macro="" textlink="">
      <xdr:nvSpPr>
        <xdr:cNvPr id="236" name="フローチャート: 判断 235">
          <a:extLst>
            <a:ext uri="{FF2B5EF4-FFF2-40B4-BE49-F238E27FC236}">
              <a16:creationId xmlns:a16="http://schemas.microsoft.com/office/drawing/2014/main" id="{F632D9D3-BB74-4830-AFD7-9EF0B4D91CAD}"/>
            </a:ext>
          </a:extLst>
        </xdr:cNvPr>
        <xdr:cNvSpPr/>
      </xdr:nvSpPr>
      <xdr:spPr>
        <a:xfrm>
          <a:off x="8445500" y="1043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5440</xdr:rowOff>
    </xdr:from>
    <xdr:to>
      <xdr:col>46</xdr:col>
      <xdr:colOff>38100</xdr:colOff>
      <xdr:row>62</xdr:row>
      <xdr:rowOff>107040</xdr:rowOff>
    </xdr:to>
    <xdr:sp macro="" textlink="">
      <xdr:nvSpPr>
        <xdr:cNvPr id="237" name="フローチャート: 判断 236">
          <a:extLst>
            <a:ext uri="{FF2B5EF4-FFF2-40B4-BE49-F238E27FC236}">
              <a16:creationId xmlns:a16="http://schemas.microsoft.com/office/drawing/2014/main" id="{FDCA0D9A-207D-48D7-802F-321ED35CD059}"/>
            </a:ext>
          </a:extLst>
        </xdr:cNvPr>
        <xdr:cNvSpPr/>
      </xdr:nvSpPr>
      <xdr:spPr>
        <a:xfrm>
          <a:off x="7670800" y="103991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49046</xdr:rowOff>
    </xdr:from>
    <xdr:to>
      <xdr:col>41</xdr:col>
      <xdr:colOff>101600</xdr:colOff>
      <xdr:row>62</xdr:row>
      <xdr:rowOff>150646</xdr:rowOff>
    </xdr:to>
    <xdr:sp macro="" textlink="">
      <xdr:nvSpPr>
        <xdr:cNvPr id="238" name="フローチャート: 判断 237">
          <a:extLst>
            <a:ext uri="{FF2B5EF4-FFF2-40B4-BE49-F238E27FC236}">
              <a16:creationId xmlns:a16="http://schemas.microsoft.com/office/drawing/2014/main" id="{AA31E91F-7A06-421A-996C-5E2D69B4D54A}"/>
            </a:ext>
          </a:extLst>
        </xdr:cNvPr>
        <xdr:cNvSpPr/>
      </xdr:nvSpPr>
      <xdr:spPr>
        <a:xfrm>
          <a:off x="6873240" y="1044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59434</xdr:rowOff>
    </xdr:from>
    <xdr:to>
      <xdr:col>36</xdr:col>
      <xdr:colOff>165100</xdr:colOff>
      <xdr:row>62</xdr:row>
      <xdr:rowOff>161034</xdr:rowOff>
    </xdr:to>
    <xdr:sp macro="" textlink="">
      <xdr:nvSpPr>
        <xdr:cNvPr id="239" name="フローチャート: 判断 238">
          <a:extLst>
            <a:ext uri="{FF2B5EF4-FFF2-40B4-BE49-F238E27FC236}">
              <a16:creationId xmlns:a16="http://schemas.microsoft.com/office/drawing/2014/main" id="{7FD8683A-24AA-419F-B9AC-189095B9172B}"/>
            </a:ext>
          </a:extLst>
        </xdr:cNvPr>
        <xdr:cNvSpPr/>
      </xdr:nvSpPr>
      <xdr:spPr>
        <a:xfrm>
          <a:off x="6098540" y="1045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8D4E7E6-F825-4249-9C79-5A2BB09C4EBE}"/>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5B40DFA-38FD-4B90-9ABF-30985509F8FA}"/>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C8A6B7C-F60B-422E-A620-CD6039746151}"/>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5E8916D-AEE8-4207-BB81-7A433DA1E641}"/>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B641A6E-9EF3-421B-9FDC-75D6F2D014DE}"/>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77400</xdr:rowOff>
    </xdr:from>
    <xdr:to>
      <xdr:col>55</xdr:col>
      <xdr:colOff>50800</xdr:colOff>
      <xdr:row>63</xdr:row>
      <xdr:rowOff>7550</xdr:rowOff>
    </xdr:to>
    <xdr:sp macro="" textlink="">
      <xdr:nvSpPr>
        <xdr:cNvPr id="245" name="楕円 244">
          <a:extLst>
            <a:ext uri="{FF2B5EF4-FFF2-40B4-BE49-F238E27FC236}">
              <a16:creationId xmlns:a16="http://schemas.microsoft.com/office/drawing/2014/main" id="{4F21987D-565A-4C50-8D6F-99431A86103E}"/>
            </a:ext>
          </a:extLst>
        </xdr:cNvPr>
        <xdr:cNvSpPr/>
      </xdr:nvSpPr>
      <xdr:spPr>
        <a:xfrm>
          <a:off x="9192260" y="10471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55827</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06AAAF06-FEE6-415D-B56E-188C9841FEB8}"/>
            </a:ext>
          </a:extLst>
        </xdr:cNvPr>
        <xdr:cNvSpPr txBox="1"/>
      </xdr:nvSpPr>
      <xdr:spPr>
        <a:xfrm>
          <a:off x="9258300" y="10449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82614</xdr:rowOff>
    </xdr:from>
    <xdr:to>
      <xdr:col>50</xdr:col>
      <xdr:colOff>165100</xdr:colOff>
      <xdr:row>63</xdr:row>
      <xdr:rowOff>12764</xdr:rowOff>
    </xdr:to>
    <xdr:sp macro="" textlink="">
      <xdr:nvSpPr>
        <xdr:cNvPr id="247" name="楕円 246">
          <a:extLst>
            <a:ext uri="{FF2B5EF4-FFF2-40B4-BE49-F238E27FC236}">
              <a16:creationId xmlns:a16="http://schemas.microsoft.com/office/drawing/2014/main" id="{1BB8FE97-C034-47BF-A207-655F4706DA0C}"/>
            </a:ext>
          </a:extLst>
        </xdr:cNvPr>
        <xdr:cNvSpPr/>
      </xdr:nvSpPr>
      <xdr:spPr>
        <a:xfrm>
          <a:off x="8445500" y="104762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128200</xdr:rowOff>
    </xdr:from>
    <xdr:to>
      <xdr:col>55</xdr:col>
      <xdr:colOff>0</xdr:colOff>
      <xdr:row>62</xdr:row>
      <xdr:rowOff>133414</xdr:rowOff>
    </xdr:to>
    <xdr:cxnSp macro="">
      <xdr:nvCxnSpPr>
        <xdr:cNvPr id="248" name="直線コネクタ 247">
          <a:extLst>
            <a:ext uri="{FF2B5EF4-FFF2-40B4-BE49-F238E27FC236}">
              <a16:creationId xmlns:a16="http://schemas.microsoft.com/office/drawing/2014/main" id="{D6F63C18-BA49-40D0-AC62-7D83FA010ABC}"/>
            </a:ext>
          </a:extLst>
        </xdr:cNvPr>
        <xdr:cNvCxnSpPr/>
      </xdr:nvCxnSpPr>
      <xdr:spPr>
        <a:xfrm flipV="1">
          <a:off x="8496300" y="10521880"/>
          <a:ext cx="723900" cy="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85718</xdr:rowOff>
    </xdr:from>
    <xdr:to>
      <xdr:col>46</xdr:col>
      <xdr:colOff>38100</xdr:colOff>
      <xdr:row>63</xdr:row>
      <xdr:rowOff>15868</xdr:rowOff>
    </xdr:to>
    <xdr:sp macro="" textlink="">
      <xdr:nvSpPr>
        <xdr:cNvPr id="249" name="楕円 248">
          <a:extLst>
            <a:ext uri="{FF2B5EF4-FFF2-40B4-BE49-F238E27FC236}">
              <a16:creationId xmlns:a16="http://schemas.microsoft.com/office/drawing/2014/main" id="{FA9B6E04-CB27-423F-8767-F3F959776BF4}"/>
            </a:ext>
          </a:extLst>
        </xdr:cNvPr>
        <xdr:cNvSpPr/>
      </xdr:nvSpPr>
      <xdr:spPr>
        <a:xfrm>
          <a:off x="7670800" y="104793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133414</xdr:rowOff>
    </xdr:from>
    <xdr:to>
      <xdr:col>50</xdr:col>
      <xdr:colOff>114300</xdr:colOff>
      <xdr:row>62</xdr:row>
      <xdr:rowOff>136518</xdr:rowOff>
    </xdr:to>
    <xdr:cxnSp macro="">
      <xdr:nvCxnSpPr>
        <xdr:cNvPr id="250" name="直線コネクタ 249">
          <a:extLst>
            <a:ext uri="{FF2B5EF4-FFF2-40B4-BE49-F238E27FC236}">
              <a16:creationId xmlns:a16="http://schemas.microsoft.com/office/drawing/2014/main" id="{9DBE7C88-9811-4CD7-9066-78A6D33E98F7}"/>
            </a:ext>
          </a:extLst>
        </xdr:cNvPr>
        <xdr:cNvCxnSpPr/>
      </xdr:nvCxnSpPr>
      <xdr:spPr>
        <a:xfrm flipV="1">
          <a:off x="7713980" y="10527094"/>
          <a:ext cx="782320" cy="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90112</xdr:rowOff>
    </xdr:from>
    <xdr:to>
      <xdr:col>41</xdr:col>
      <xdr:colOff>101600</xdr:colOff>
      <xdr:row>63</xdr:row>
      <xdr:rowOff>20262</xdr:rowOff>
    </xdr:to>
    <xdr:sp macro="" textlink="">
      <xdr:nvSpPr>
        <xdr:cNvPr id="251" name="楕円 250">
          <a:extLst>
            <a:ext uri="{FF2B5EF4-FFF2-40B4-BE49-F238E27FC236}">
              <a16:creationId xmlns:a16="http://schemas.microsoft.com/office/drawing/2014/main" id="{6357C201-2314-4E2C-B551-206E51393EB6}"/>
            </a:ext>
          </a:extLst>
        </xdr:cNvPr>
        <xdr:cNvSpPr/>
      </xdr:nvSpPr>
      <xdr:spPr>
        <a:xfrm>
          <a:off x="6873240" y="104837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136518</xdr:rowOff>
    </xdr:from>
    <xdr:to>
      <xdr:col>45</xdr:col>
      <xdr:colOff>177800</xdr:colOff>
      <xdr:row>62</xdr:row>
      <xdr:rowOff>140912</xdr:rowOff>
    </xdr:to>
    <xdr:cxnSp macro="">
      <xdr:nvCxnSpPr>
        <xdr:cNvPr id="252" name="直線コネクタ 251">
          <a:extLst>
            <a:ext uri="{FF2B5EF4-FFF2-40B4-BE49-F238E27FC236}">
              <a16:creationId xmlns:a16="http://schemas.microsoft.com/office/drawing/2014/main" id="{39B4889F-25E3-4F12-9FFC-B0088598298F}"/>
            </a:ext>
          </a:extLst>
        </xdr:cNvPr>
        <xdr:cNvCxnSpPr/>
      </xdr:nvCxnSpPr>
      <xdr:spPr>
        <a:xfrm flipV="1">
          <a:off x="6924040" y="10530198"/>
          <a:ext cx="789940" cy="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94590</xdr:rowOff>
    </xdr:from>
    <xdr:to>
      <xdr:col>36</xdr:col>
      <xdr:colOff>165100</xdr:colOff>
      <xdr:row>63</xdr:row>
      <xdr:rowOff>24740</xdr:rowOff>
    </xdr:to>
    <xdr:sp macro="" textlink="">
      <xdr:nvSpPr>
        <xdr:cNvPr id="253" name="楕円 252">
          <a:extLst>
            <a:ext uri="{FF2B5EF4-FFF2-40B4-BE49-F238E27FC236}">
              <a16:creationId xmlns:a16="http://schemas.microsoft.com/office/drawing/2014/main" id="{C5C25755-D5BF-4371-ACC8-D1F6B21043B9}"/>
            </a:ext>
          </a:extLst>
        </xdr:cNvPr>
        <xdr:cNvSpPr/>
      </xdr:nvSpPr>
      <xdr:spPr>
        <a:xfrm>
          <a:off x="6098540" y="10488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140912</xdr:rowOff>
    </xdr:from>
    <xdr:to>
      <xdr:col>41</xdr:col>
      <xdr:colOff>50800</xdr:colOff>
      <xdr:row>62</xdr:row>
      <xdr:rowOff>145390</xdr:rowOff>
    </xdr:to>
    <xdr:cxnSp macro="">
      <xdr:nvCxnSpPr>
        <xdr:cNvPr id="254" name="直線コネクタ 253">
          <a:extLst>
            <a:ext uri="{FF2B5EF4-FFF2-40B4-BE49-F238E27FC236}">
              <a16:creationId xmlns:a16="http://schemas.microsoft.com/office/drawing/2014/main" id="{C3617D78-45F1-459F-89E7-9CA366346FCD}"/>
            </a:ext>
          </a:extLst>
        </xdr:cNvPr>
        <xdr:cNvCxnSpPr/>
      </xdr:nvCxnSpPr>
      <xdr:spPr>
        <a:xfrm flipV="1">
          <a:off x="6149340" y="10534592"/>
          <a:ext cx="774700" cy="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156398</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D3C323E8-950A-43A9-9777-E2E68019FE5B}"/>
            </a:ext>
          </a:extLst>
        </xdr:cNvPr>
        <xdr:cNvSpPr txBox="1"/>
      </xdr:nvSpPr>
      <xdr:spPr>
        <a:xfrm>
          <a:off x="8184225" y="102147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123567</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62ADDA48-DD04-4423-815E-D91ACC4A5476}"/>
            </a:ext>
          </a:extLst>
        </xdr:cNvPr>
        <xdr:cNvSpPr txBox="1"/>
      </xdr:nvSpPr>
      <xdr:spPr>
        <a:xfrm>
          <a:off x="7399365" y="10181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167173</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E39DD504-7A04-4BFD-AE67-C4E081E50F90}"/>
            </a:ext>
          </a:extLst>
        </xdr:cNvPr>
        <xdr:cNvSpPr txBox="1"/>
      </xdr:nvSpPr>
      <xdr:spPr>
        <a:xfrm>
          <a:off x="6624665" y="102255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6111</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B6EAE693-4E6D-45B1-9BD4-9333615654CF}"/>
            </a:ext>
          </a:extLst>
        </xdr:cNvPr>
        <xdr:cNvSpPr txBox="1"/>
      </xdr:nvSpPr>
      <xdr:spPr>
        <a:xfrm>
          <a:off x="5849965" y="102321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3891</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4526BD66-1868-4F46-8BC5-6D6B86DB9F51}"/>
            </a:ext>
          </a:extLst>
        </xdr:cNvPr>
        <xdr:cNvSpPr txBox="1"/>
      </xdr:nvSpPr>
      <xdr:spPr>
        <a:xfrm>
          <a:off x="8214575" y="1056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6995</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82E064F7-907C-432A-8A4C-F142BE01E033}"/>
            </a:ext>
          </a:extLst>
        </xdr:cNvPr>
        <xdr:cNvSpPr txBox="1"/>
      </xdr:nvSpPr>
      <xdr:spPr>
        <a:xfrm>
          <a:off x="7444955" y="1056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11389</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71D3B85F-CA5B-4787-B52E-E64B7BFCA2C1}"/>
            </a:ext>
          </a:extLst>
        </xdr:cNvPr>
        <xdr:cNvSpPr txBox="1"/>
      </xdr:nvSpPr>
      <xdr:spPr>
        <a:xfrm>
          <a:off x="6670255" y="1057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15867</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AA7AF1C7-1AA9-4054-B2FC-8B02C68D0C5A}"/>
            </a:ext>
          </a:extLst>
        </xdr:cNvPr>
        <xdr:cNvSpPr txBox="1"/>
      </xdr:nvSpPr>
      <xdr:spPr>
        <a:xfrm>
          <a:off x="5872695" y="10577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FCF3B679-5722-4FA0-B11F-2955F661457D}"/>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6607E9F1-CC1D-496A-8C15-B1537B361FF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C9170AF5-ECF1-414C-B7B2-CDE187ADA18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D6319E83-DB56-41ED-B13C-F2937FD6C04D}"/>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82E93076-120D-465A-8E76-F51EB216B68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791CF443-3505-4E1A-970A-F4F956445A5D}"/>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4309068D-DE4F-4EDD-ADCA-A7360B2B8315}"/>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2F79C264-5A6D-4960-BFF2-5312E62013F7}"/>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252F13F7-0B0F-42D3-A083-0A629B96B17A}"/>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5CB6AF30-2360-405B-B040-FF7D342A1149}"/>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EA7C160F-ED36-4F7D-89FE-C8C314E3D70F}"/>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4AA5103B-95AE-4366-B4CA-6073AAF04EE2}"/>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FCA064CB-39C5-4799-A958-35FEDBD365B3}"/>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BA487B23-3D97-4A7F-A7DE-E0B30697602D}"/>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689DD3A4-2471-4385-A4D3-E59579021422}"/>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3F4B1B00-29E4-4FDE-8085-B33C1494C1EC}"/>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A56A02AD-D6AE-49F2-8048-828A50536E12}"/>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353E7662-BFA0-4334-88F6-934E02604BEB}"/>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DCD2CF4E-9E0E-4A6B-BEEC-68422249F2A4}"/>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C931E555-C671-467B-9271-88D8CCFF5A8F}"/>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FA67611B-68D1-4C90-B86B-8ECB0C748F84}"/>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723A12AF-9D19-41F8-AA56-A10F579A0062}"/>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74382569-C69E-4EF9-812E-C7F53C58E112}"/>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0166BF1F-998B-466A-ACDF-D59856160A9E}"/>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287" name="直線コネクタ 286">
          <a:extLst>
            <a:ext uri="{FF2B5EF4-FFF2-40B4-BE49-F238E27FC236}">
              <a16:creationId xmlns:a16="http://schemas.microsoft.com/office/drawing/2014/main" id="{50A408C5-1244-419B-B8F1-78F48BC76B64}"/>
            </a:ext>
          </a:extLst>
        </xdr:cNvPr>
        <xdr:cNvCxnSpPr/>
      </xdr:nvCxnSpPr>
      <xdr:spPr>
        <a:xfrm flipV="1">
          <a:off x="4086225" y="13154025"/>
          <a:ext cx="0" cy="137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F8B5ECD7-8B94-445B-8071-083FFE3F74A8}"/>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9" name="直線コネクタ 288">
          <a:extLst>
            <a:ext uri="{FF2B5EF4-FFF2-40B4-BE49-F238E27FC236}">
              <a16:creationId xmlns:a16="http://schemas.microsoft.com/office/drawing/2014/main" id="{A0D038A8-0128-45F2-94A4-15336037F9C3}"/>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643E24D1-C658-4C06-A4FC-B7563392D989}"/>
            </a:ext>
          </a:extLst>
        </xdr:cNvPr>
        <xdr:cNvSpPr txBox="1"/>
      </xdr:nvSpPr>
      <xdr:spPr>
        <a:xfrm>
          <a:off x="4124960" y="12933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1" name="直線コネクタ 290">
          <a:extLst>
            <a:ext uri="{FF2B5EF4-FFF2-40B4-BE49-F238E27FC236}">
              <a16:creationId xmlns:a16="http://schemas.microsoft.com/office/drawing/2014/main" id="{A12F7E48-834C-4AC0-8AD2-9F31D48DD014}"/>
            </a:ext>
          </a:extLst>
        </xdr:cNvPr>
        <xdr:cNvCxnSpPr/>
      </xdr:nvCxnSpPr>
      <xdr:spPr>
        <a:xfrm>
          <a:off x="4020820" y="131540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146702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B2889339-E6B2-41A1-BFA0-0D142B05398F}"/>
            </a:ext>
          </a:extLst>
        </xdr:cNvPr>
        <xdr:cNvSpPr txBox="1"/>
      </xdr:nvSpPr>
      <xdr:spPr>
        <a:xfrm>
          <a:off x="4124960" y="13725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168275</xdr:rowOff>
    </xdr:from>
    <xdr:to>
      <xdr:col>24</xdr:col>
      <xdr:colOff>114300</xdr:colOff>
      <xdr:row>82</xdr:row>
      <xdr:rowOff>98425</xdr:rowOff>
    </xdr:to>
    <xdr:sp macro="" textlink="">
      <xdr:nvSpPr>
        <xdr:cNvPr id="293" name="フローチャート: 判断 292">
          <a:extLst>
            <a:ext uri="{FF2B5EF4-FFF2-40B4-BE49-F238E27FC236}">
              <a16:creationId xmlns:a16="http://schemas.microsoft.com/office/drawing/2014/main" id="{FD8A402E-651B-4B37-8A74-75C2B4F22738}"/>
            </a:ext>
          </a:extLst>
        </xdr:cNvPr>
        <xdr:cNvSpPr/>
      </xdr:nvSpPr>
      <xdr:spPr>
        <a:xfrm>
          <a:off x="4036060" y="13747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164464</xdr:rowOff>
    </xdr:from>
    <xdr:to>
      <xdr:col>20</xdr:col>
      <xdr:colOff>38100</xdr:colOff>
      <xdr:row>82</xdr:row>
      <xdr:rowOff>94614</xdr:rowOff>
    </xdr:to>
    <xdr:sp macro="" textlink="">
      <xdr:nvSpPr>
        <xdr:cNvPr id="294" name="フローチャート: 判断 293">
          <a:extLst>
            <a:ext uri="{FF2B5EF4-FFF2-40B4-BE49-F238E27FC236}">
              <a16:creationId xmlns:a16="http://schemas.microsoft.com/office/drawing/2014/main" id="{54867032-BA22-4B26-9510-6A9BF55D0B46}"/>
            </a:ext>
          </a:extLst>
        </xdr:cNvPr>
        <xdr:cNvSpPr/>
      </xdr:nvSpPr>
      <xdr:spPr>
        <a:xfrm>
          <a:off x="3312160" y="137433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133986</xdr:rowOff>
    </xdr:from>
    <xdr:to>
      <xdr:col>15</xdr:col>
      <xdr:colOff>101600</xdr:colOff>
      <xdr:row>82</xdr:row>
      <xdr:rowOff>64136</xdr:rowOff>
    </xdr:to>
    <xdr:sp macro="" textlink="">
      <xdr:nvSpPr>
        <xdr:cNvPr id="295" name="フローチャート: 判断 294">
          <a:extLst>
            <a:ext uri="{FF2B5EF4-FFF2-40B4-BE49-F238E27FC236}">
              <a16:creationId xmlns:a16="http://schemas.microsoft.com/office/drawing/2014/main" id="{018BF467-74B6-46F9-94BA-BB5C68775347}"/>
            </a:ext>
          </a:extLst>
        </xdr:cNvPr>
        <xdr:cNvSpPr/>
      </xdr:nvSpPr>
      <xdr:spPr>
        <a:xfrm>
          <a:off x="2514600" y="13712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145414</xdr:rowOff>
    </xdr:from>
    <xdr:to>
      <xdr:col>10</xdr:col>
      <xdr:colOff>165100</xdr:colOff>
      <xdr:row>82</xdr:row>
      <xdr:rowOff>75564</xdr:rowOff>
    </xdr:to>
    <xdr:sp macro="" textlink="">
      <xdr:nvSpPr>
        <xdr:cNvPr id="296" name="フローチャート: 判断 295">
          <a:extLst>
            <a:ext uri="{FF2B5EF4-FFF2-40B4-BE49-F238E27FC236}">
              <a16:creationId xmlns:a16="http://schemas.microsoft.com/office/drawing/2014/main" id="{C6F3585E-325A-4F3E-9C3A-E45D4A8DA4D6}"/>
            </a:ext>
          </a:extLst>
        </xdr:cNvPr>
        <xdr:cNvSpPr/>
      </xdr:nvSpPr>
      <xdr:spPr>
        <a:xfrm>
          <a:off x="1739900" y="137242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126364</xdr:rowOff>
    </xdr:from>
    <xdr:to>
      <xdr:col>6</xdr:col>
      <xdr:colOff>38100</xdr:colOff>
      <xdr:row>82</xdr:row>
      <xdr:rowOff>56514</xdr:rowOff>
    </xdr:to>
    <xdr:sp macro="" textlink="">
      <xdr:nvSpPr>
        <xdr:cNvPr id="297" name="フローチャート: 判断 296">
          <a:extLst>
            <a:ext uri="{FF2B5EF4-FFF2-40B4-BE49-F238E27FC236}">
              <a16:creationId xmlns:a16="http://schemas.microsoft.com/office/drawing/2014/main" id="{9088EB83-7E8B-463A-8103-C2BD6EB66021}"/>
            </a:ext>
          </a:extLst>
        </xdr:cNvPr>
        <xdr:cNvSpPr/>
      </xdr:nvSpPr>
      <xdr:spPr>
        <a:xfrm>
          <a:off x="965200" y="137052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9F34D1B-31E8-4B5A-80D5-63172E2A2459}"/>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D89B81D-02CE-46CA-ACAA-3B3C8BE3EDE3}"/>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47E7028-0523-439C-BF0D-76955DD76F04}"/>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5733D97-0D9F-4F14-83C2-1F52C736ABD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2071FE9-4477-4EE0-A215-183B691E0FA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4445</xdr:rowOff>
    </xdr:from>
    <xdr:to>
      <xdr:col>24</xdr:col>
      <xdr:colOff>114300</xdr:colOff>
      <xdr:row>81</xdr:row>
      <xdr:rowOff>106045</xdr:rowOff>
    </xdr:to>
    <xdr:sp macro="" textlink="">
      <xdr:nvSpPr>
        <xdr:cNvPr id="303" name="楕円 302">
          <a:extLst>
            <a:ext uri="{FF2B5EF4-FFF2-40B4-BE49-F238E27FC236}">
              <a16:creationId xmlns:a16="http://schemas.microsoft.com/office/drawing/2014/main" id="{700F2C03-9771-45F5-BC75-71E3F37162FB}"/>
            </a:ext>
          </a:extLst>
        </xdr:cNvPr>
        <xdr:cNvSpPr/>
      </xdr:nvSpPr>
      <xdr:spPr>
        <a:xfrm>
          <a:off x="4036060" y="1358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27322</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F3B2571C-EF7E-4D7E-8C2B-96E31C9E4CBA}"/>
            </a:ext>
          </a:extLst>
        </xdr:cNvPr>
        <xdr:cNvSpPr txBox="1"/>
      </xdr:nvSpPr>
      <xdr:spPr>
        <a:xfrm>
          <a:off x="4124960" y="1343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139700</xdr:rowOff>
    </xdr:from>
    <xdr:to>
      <xdr:col>20</xdr:col>
      <xdr:colOff>38100</xdr:colOff>
      <xdr:row>81</xdr:row>
      <xdr:rowOff>69850</xdr:rowOff>
    </xdr:to>
    <xdr:sp macro="" textlink="">
      <xdr:nvSpPr>
        <xdr:cNvPr id="305" name="楕円 304">
          <a:extLst>
            <a:ext uri="{FF2B5EF4-FFF2-40B4-BE49-F238E27FC236}">
              <a16:creationId xmlns:a16="http://schemas.microsoft.com/office/drawing/2014/main" id="{EE26EB43-DD5A-470F-A2E4-BAEF6C04CDF9}"/>
            </a:ext>
          </a:extLst>
        </xdr:cNvPr>
        <xdr:cNvSpPr/>
      </xdr:nvSpPr>
      <xdr:spPr>
        <a:xfrm>
          <a:off x="3312160" y="135509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19050</xdr:rowOff>
    </xdr:from>
    <xdr:to>
      <xdr:col>24</xdr:col>
      <xdr:colOff>63500</xdr:colOff>
      <xdr:row>81</xdr:row>
      <xdr:rowOff>55245</xdr:rowOff>
    </xdr:to>
    <xdr:cxnSp macro="">
      <xdr:nvCxnSpPr>
        <xdr:cNvPr id="306" name="直線コネクタ 305">
          <a:extLst>
            <a:ext uri="{FF2B5EF4-FFF2-40B4-BE49-F238E27FC236}">
              <a16:creationId xmlns:a16="http://schemas.microsoft.com/office/drawing/2014/main" id="{4DA32367-6120-4094-8E99-FCEE1130B222}"/>
            </a:ext>
          </a:extLst>
        </xdr:cNvPr>
        <xdr:cNvCxnSpPr/>
      </xdr:nvCxnSpPr>
      <xdr:spPr>
        <a:xfrm>
          <a:off x="3355340" y="13597890"/>
          <a:ext cx="7315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21589</xdr:rowOff>
    </xdr:from>
    <xdr:to>
      <xdr:col>15</xdr:col>
      <xdr:colOff>101600</xdr:colOff>
      <xdr:row>81</xdr:row>
      <xdr:rowOff>123189</xdr:rowOff>
    </xdr:to>
    <xdr:sp macro="" textlink="">
      <xdr:nvSpPr>
        <xdr:cNvPr id="307" name="楕円 306">
          <a:extLst>
            <a:ext uri="{FF2B5EF4-FFF2-40B4-BE49-F238E27FC236}">
              <a16:creationId xmlns:a16="http://schemas.microsoft.com/office/drawing/2014/main" id="{4FB08011-5449-4CF4-BEA3-2FBFEB0324AE}"/>
            </a:ext>
          </a:extLst>
        </xdr:cNvPr>
        <xdr:cNvSpPr/>
      </xdr:nvSpPr>
      <xdr:spPr>
        <a:xfrm>
          <a:off x="2514600" y="1360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19050</xdr:rowOff>
    </xdr:from>
    <xdr:to>
      <xdr:col>19</xdr:col>
      <xdr:colOff>177800</xdr:colOff>
      <xdr:row>81</xdr:row>
      <xdr:rowOff>72389</xdr:rowOff>
    </xdr:to>
    <xdr:cxnSp macro="">
      <xdr:nvCxnSpPr>
        <xdr:cNvPr id="308" name="直線コネクタ 307">
          <a:extLst>
            <a:ext uri="{FF2B5EF4-FFF2-40B4-BE49-F238E27FC236}">
              <a16:creationId xmlns:a16="http://schemas.microsoft.com/office/drawing/2014/main" id="{36F08AFF-DF60-4288-B692-4D7E6AA69E77}"/>
            </a:ext>
          </a:extLst>
        </xdr:cNvPr>
        <xdr:cNvCxnSpPr/>
      </xdr:nvCxnSpPr>
      <xdr:spPr>
        <a:xfrm flipV="1">
          <a:off x="2565400" y="13597890"/>
          <a:ext cx="78994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44450</xdr:rowOff>
    </xdr:from>
    <xdr:to>
      <xdr:col>10</xdr:col>
      <xdr:colOff>165100</xdr:colOff>
      <xdr:row>81</xdr:row>
      <xdr:rowOff>146050</xdr:rowOff>
    </xdr:to>
    <xdr:sp macro="" textlink="">
      <xdr:nvSpPr>
        <xdr:cNvPr id="309" name="楕円 308">
          <a:extLst>
            <a:ext uri="{FF2B5EF4-FFF2-40B4-BE49-F238E27FC236}">
              <a16:creationId xmlns:a16="http://schemas.microsoft.com/office/drawing/2014/main" id="{F1AE83C0-882F-46E5-BD0C-182EACE96EE6}"/>
            </a:ext>
          </a:extLst>
        </xdr:cNvPr>
        <xdr:cNvSpPr/>
      </xdr:nvSpPr>
      <xdr:spPr>
        <a:xfrm>
          <a:off x="1739900" y="1362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72389</xdr:rowOff>
    </xdr:from>
    <xdr:to>
      <xdr:col>15</xdr:col>
      <xdr:colOff>50800</xdr:colOff>
      <xdr:row>81</xdr:row>
      <xdr:rowOff>95250</xdr:rowOff>
    </xdr:to>
    <xdr:cxnSp macro="">
      <xdr:nvCxnSpPr>
        <xdr:cNvPr id="310" name="直線コネクタ 309">
          <a:extLst>
            <a:ext uri="{FF2B5EF4-FFF2-40B4-BE49-F238E27FC236}">
              <a16:creationId xmlns:a16="http://schemas.microsoft.com/office/drawing/2014/main" id="{AAA3B0EB-B21C-4887-9B33-B94938655DA8}"/>
            </a:ext>
          </a:extLst>
        </xdr:cNvPr>
        <xdr:cNvCxnSpPr/>
      </xdr:nvCxnSpPr>
      <xdr:spPr>
        <a:xfrm flipV="1">
          <a:off x="1790700" y="13651229"/>
          <a:ext cx="7747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57786</xdr:rowOff>
    </xdr:from>
    <xdr:to>
      <xdr:col>6</xdr:col>
      <xdr:colOff>38100</xdr:colOff>
      <xdr:row>81</xdr:row>
      <xdr:rowOff>159386</xdr:rowOff>
    </xdr:to>
    <xdr:sp macro="" textlink="">
      <xdr:nvSpPr>
        <xdr:cNvPr id="311" name="楕円 310">
          <a:extLst>
            <a:ext uri="{FF2B5EF4-FFF2-40B4-BE49-F238E27FC236}">
              <a16:creationId xmlns:a16="http://schemas.microsoft.com/office/drawing/2014/main" id="{3F3F4B76-A287-4626-BC06-CC1853D6ABE4}"/>
            </a:ext>
          </a:extLst>
        </xdr:cNvPr>
        <xdr:cNvSpPr/>
      </xdr:nvSpPr>
      <xdr:spPr>
        <a:xfrm>
          <a:off x="965200" y="136366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95250</xdr:rowOff>
    </xdr:from>
    <xdr:to>
      <xdr:col>10</xdr:col>
      <xdr:colOff>114300</xdr:colOff>
      <xdr:row>81</xdr:row>
      <xdr:rowOff>108586</xdr:rowOff>
    </xdr:to>
    <xdr:cxnSp macro="">
      <xdr:nvCxnSpPr>
        <xdr:cNvPr id="312" name="直線コネクタ 311">
          <a:extLst>
            <a:ext uri="{FF2B5EF4-FFF2-40B4-BE49-F238E27FC236}">
              <a16:creationId xmlns:a16="http://schemas.microsoft.com/office/drawing/2014/main" id="{9BA06CB1-7C7F-4C75-97F8-5E333FEF41E3}"/>
            </a:ext>
          </a:extLst>
        </xdr:cNvPr>
        <xdr:cNvCxnSpPr/>
      </xdr:nvCxnSpPr>
      <xdr:spPr>
        <a:xfrm flipV="1">
          <a:off x="1008380" y="13674090"/>
          <a:ext cx="78232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85741</xdr:rowOff>
    </xdr:from>
    <xdr:ext cx="405111" cy="259045"/>
    <xdr:sp macro="" textlink="">
      <xdr:nvSpPr>
        <xdr:cNvPr id="313" name="n_1aveValue【公営住宅】&#10;有形固定資産減価償却率">
          <a:extLst>
            <a:ext uri="{FF2B5EF4-FFF2-40B4-BE49-F238E27FC236}">
              <a16:creationId xmlns:a16="http://schemas.microsoft.com/office/drawing/2014/main" id="{9410919E-D442-4B9A-99A5-CE526C14CE0D}"/>
            </a:ext>
          </a:extLst>
        </xdr:cNvPr>
        <xdr:cNvSpPr txBox="1"/>
      </xdr:nvSpPr>
      <xdr:spPr>
        <a:xfrm>
          <a:off x="3170564" y="13832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55263</xdr:rowOff>
    </xdr:from>
    <xdr:ext cx="405111" cy="259045"/>
    <xdr:sp macro="" textlink="">
      <xdr:nvSpPr>
        <xdr:cNvPr id="314" name="n_2aveValue【公営住宅】&#10;有形固定資産減価償却率">
          <a:extLst>
            <a:ext uri="{FF2B5EF4-FFF2-40B4-BE49-F238E27FC236}">
              <a16:creationId xmlns:a16="http://schemas.microsoft.com/office/drawing/2014/main" id="{D5F792AE-CE54-4408-8A8A-5AFD038473B9}"/>
            </a:ext>
          </a:extLst>
        </xdr:cNvPr>
        <xdr:cNvSpPr txBox="1"/>
      </xdr:nvSpPr>
      <xdr:spPr>
        <a:xfrm>
          <a:off x="2385704" y="13801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66691</xdr:rowOff>
    </xdr:from>
    <xdr:ext cx="405111" cy="259045"/>
    <xdr:sp macro="" textlink="">
      <xdr:nvSpPr>
        <xdr:cNvPr id="315" name="n_3aveValue【公営住宅】&#10;有形固定資産減価償却率">
          <a:extLst>
            <a:ext uri="{FF2B5EF4-FFF2-40B4-BE49-F238E27FC236}">
              <a16:creationId xmlns:a16="http://schemas.microsoft.com/office/drawing/2014/main" id="{670ADE82-A575-4AE8-8AC3-3EB6B844C55D}"/>
            </a:ext>
          </a:extLst>
        </xdr:cNvPr>
        <xdr:cNvSpPr txBox="1"/>
      </xdr:nvSpPr>
      <xdr:spPr>
        <a:xfrm>
          <a:off x="1611004" y="1381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47641</xdr:rowOff>
    </xdr:from>
    <xdr:ext cx="405111" cy="259045"/>
    <xdr:sp macro="" textlink="">
      <xdr:nvSpPr>
        <xdr:cNvPr id="316" name="n_4aveValue【公営住宅】&#10;有形固定資産減価償却率">
          <a:extLst>
            <a:ext uri="{FF2B5EF4-FFF2-40B4-BE49-F238E27FC236}">
              <a16:creationId xmlns:a16="http://schemas.microsoft.com/office/drawing/2014/main" id="{8AE8EDA7-25BE-41C9-860B-3D7B4FB8C6FC}"/>
            </a:ext>
          </a:extLst>
        </xdr:cNvPr>
        <xdr:cNvSpPr txBox="1"/>
      </xdr:nvSpPr>
      <xdr:spPr>
        <a:xfrm>
          <a:off x="836304" y="13794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86377</xdr:rowOff>
    </xdr:from>
    <xdr:ext cx="405111" cy="259045"/>
    <xdr:sp macro="" textlink="">
      <xdr:nvSpPr>
        <xdr:cNvPr id="317" name="n_1mainValue【公営住宅】&#10;有形固定資産減価償却率">
          <a:extLst>
            <a:ext uri="{FF2B5EF4-FFF2-40B4-BE49-F238E27FC236}">
              <a16:creationId xmlns:a16="http://schemas.microsoft.com/office/drawing/2014/main" id="{2B8FAE72-226C-4F54-940E-B67A86019C99}"/>
            </a:ext>
          </a:extLst>
        </xdr:cNvPr>
        <xdr:cNvSpPr txBox="1"/>
      </xdr:nvSpPr>
      <xdr:spPr>
        <a:xfrm>
          <a:off x="3170564" y="1332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139716</xdr:rowOff>
    </xdr:from>
    <xdr:ext cx="405111" cy="259045"/>
    <xdr:sp macro="" textlink="">
      <xdr:nvSpPr>
        <xdr:cNvPr id="318" name="n_2mainValue【公営住宅】&#10;有形固定資産減価償却率">
          <a:extLst>
            <a:ext uri="{FF2B5EF4-FFF2-40B4-BE49-F238E27FC236}">
              <a16:creationId xmlns:a16="http://schemas.microsoft.com/office/drawing/2014/main" id="{FF84C421-E5EA-4AD8-B2FF-A1A0A0743AB6}"/>
            </a:ext>
          </a:extLst>
        </xdr:cNvPr>
        <xdr:cNvSpPr txBox="1"/>
      </xdr:nvSpPr>
      <xdr:spPr>
        <a:xfrm>
          <a:off x="2385704" y="13383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162577</xdr:rowOff>
    </xdr:from>
    <xdr:ext cx="405111" cy="259045"/>
    <xdr:sp macro="" textlink="">
      <xdr:nvSpPr>
        <xdr:cNvPr id="319" name="n_3mainValue【公営住宅】&#10;有形固定資産減価償却率">
          <a:extLst>
            <a:ext uri="{FF2B5EF4-FFF2-40B4-BE49-F238E27FC236}">
              <a16:creationId xmlns:a16="http://schemas.microsoft.com/office/drawing/2014/main" id="{CAFCF76B-F59F-48E9-BDAD-43175D08CF5B}"/>
            </a:ext>
          </a:extLst>
        </xdr:cNvPr>
        <xdr:cNvSpPr txBox="1"/>
      </xdr:nvSpPr>
      <xdr:spPr>
        <a:xfrm>
          <a:off x="1611004" y="1340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4463</xdr:rowOff>
    </xdr:from>
    <xdr:ext cx="405111" cy="259045"/>
    <xdr:sp macro="" textlink="">
      <xdr:nvSpPr>
        <xdr:cNvPr id="320" name="n_4mainValue【公営住宅】&#10;有形固定資産減価償却率">
          <a:extLst>
            <a:ext uri="{FF2B5EF4-FFF2-40B4-BE49-F238E27FC236}">
              <a16:creationId xmlns:a16="http://schemas.microsoft.com/office/drawing/2014/main" id="{A3520F6E-9C7A-4893-B8BB-02F8490735CC}"/>
            </a:ext>
          </a:extLst>
        </xdr:cNvPr>
        <xdr:cNvSpPr txBox="1"/>
      </xdr:nvSpPr>
      <xdr:spPr>
        <a:xfrm>
          <a:off x="836304" y="1341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F1ADE5E4-1FD9-4113-82F6-6435B791531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C51E68AB-8082-46EF-814A-9405EE9B5614}"/>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EC073BF4-58F3-4AB8-BBEF-95B521E51EA8}"/>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EFB9BA34-B0CF-4093-BE24-9120FE48E6AA}"/>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2E17CE5D-5A53-4C41-A26C-C4A5265AD318}"/>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75591F16-9B58-4D9B-8231-709BC33779F8}"/>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E0EA6C2A-AF49-4BB7-9B47-8E59520812E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DB8A1827-251F-4CED-99EC-C1020ABA3A23}"/>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78353676-DAD5-474D-93A8-B1D01EB3DF31}"/>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33B6DBED-D413-42A6-93B4-A8C7D81FBCE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76262F63-F57F-40DE-B39E-880042CA6334}"/>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5CD41C5F-F62D-4462-A5E7-FA27AD316960}"/>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17AA0B34-CCDE-41CE-8086-2492DBF64D9E}"/>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4" name="テキスト ボックス 333">
          <a:extLst>
            <a:ext uri="{FF2B5EF4-FFF2-40B4-BE49-F238E27FC236}">
              <a16:creationId xmlns:a16="http://schemas.microsoft.com/office/drawing/2014/main" id="{B503D13B-AD35-4E67-B7A9-B47E09131228}"/>
            </a:ext>
          </a:extLst>
        </xdr:cNvPr>
        <xdr:cNvSpPr txBox="1"/>
      </xdr:nvSpPr>
      <xdr:spPr>
        <a:xfrm>
          <a:off x="5364041" y="140195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7DC1245E-ABC7-4DCF-B9EE-ADBF7F16472B}"/>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6" name="テキスト ボックス 335">
          <a:extLst>
            <a:ext uri="{FF2B5EF4-FFF2-40B4-BE49-F238E27FC236}">
              <a16:creationId xmlns:a16="http://schemas.microsoft.com/office/drawing/2014/main" id="{F3047414-9F5B-4238-A9BC-4898A8A7DAC4}"/>
            </a:ext>
          </a:extLst>
        </xdr:cNvPr>
        <xdr:cNvSpPr txBox="1"/>
      </xdr:nvSpPr>
      <xdr:spPr>
        <a:xfrm>
          <a:off x="5364041" y="136461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56D2E38E-D888-466E-9547-5CE3B751757D}"/>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8" name="テキスト ボックス 337">
          <a:extLst>
            <a:ext uri="{FF2B5EF4-FFF2-40B4-BE49-F238E27FC236}">
              <a16:creationId xmlns:a16="http://schemas.microsoft.com/office/drawing/2014/main" id="{F11C0F0E-6C47-4228-97CB-4EA9291EC11A}"/>
            </a:ext>
          </a:extLst>
        </xdr:cNvPr>
        <xdr:cNvSpPr txBox="1"/>
      </xdr:nvSpPr>
      <xdr:spPr>
        <a:xfrm>
          <a:off x="5364041" y="132727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73CC2A98-FB8E-45AA-9F54-82C9415F5D83}"/>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0" name="テキスト ボックス 339">
          <a:extLst>
            <a:ext uri="{FF2B5EF4-FFF2-40B4-BE49-F238E27FC236}">
              <a16:creationId xmlns:a16="http://schemas.microsoft.com/office/drawing/2014/main" id="{271F543C-13C6-445B-89E9-A2B5B181D6A2}"/>
            </a:ext>
          </a:extLst>
        </xdr:cNvPr>
        <xdr:cNvSpPr txBox="1"/>
      </xdr:nvSpPr>
      <xdr:spPr>
        <a:xfrm>
          <a:off x="5364041" y="12903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5A8520BA-3BF7-4BA4-B033-32E5E5B523C2}"/>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2" name="テキスト ボックス 341">
          <a:extLst>
            <a:ext uri="{FF2B5EF4-FFF2-40B4-BE49-F238E27FC236}">
              <a16:creationId xmlns:a16="http://schemas.microsoft.com/office/drawing/2014/main" id="{EC86E252-709A-4462-8AED-927456396678}"/>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B3F57F29-61C8-4FD9-805F-693D7B7C4D26}"/>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83</xdr:row>
      <xdr:rowOff>66751</xdr:rowOff>
    </xdr:from>
    <xdr:to>
      <xdr:col>54</xdr:col>
      <xdr:colOff>189865</xdr:colOff>
      <xdr:row>86</xdr:row>
      <xdr:rowOff>109386</xdr:rowOff>
    </xdr:to>
    <xdr:cxnSp macro="">
      <xdr:nvCxnSpPr>
        <xdr:cNvPr id="344" name="直線コネクタ 343">
          <a:extLst>
            <a:ext uri="{FF2B5EF4-FFF2-40B4-BE49-F238E27FC236}">
              <a16:creationId xmlns:a16="http://schemas.microsoft.com/office/drawing/2014/main" id="{57D177ED-7FC5-4FEE-BC2E-39F88B0A3F46}"/>
            </a:ext>
          </a:extLst>
        </xdr:cNvPr>
        <xdr:cNvCxnSpPr/>
      </xdr:nvCxnSpPr>
      <xdr:spPr>
        <a:xfrm flipV="1">
          <a:off x="9219565" y="13980871"/>
          <a:ext cx="0" cy="545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113213</xdr:rowOff>
    </xdr:from>
    <xdr:ext cx="469744" cy="259045"/>
    <xdr:sp macro="" textlink="">
      <xdr:nvSpPr>
        <xdr:cNvPr id="345" name="【公営住宅】&#10;一人当たり面積最小値テキスト">
          <a:extLst>
            <a:ext uri="{FF2B5EF4-FFF2-40B4-BE49-F238E27FC236}">
              <a16:creationId xmlns:a16="http://schemas.microsoft.com/office/drawing/2014/main" id="{29E96170-E8B2-4A47-8270-64A69862BDFD}"/>
            </a:ext>
          </a:extLst>
        </xdr:cNvPr>
        <xdr:cNvSpPr txBox="1"/>
      </xdr:nvSpPr>
      <xdr:spPr>
        <a:xfrm>
          <a:off x="9258300" y="1453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109386</xdr:rowOff>
    </xdr:from>
    <xdr:to>
      <xdr:col>55</xdr:col>
      <xdr:colOff>88900</xdr:colOff>
      <xdr:row>86</xdr:row>
      <xdr:rowOff>109386</xdr:rowOff>
    </xdr:to>
    <xdr:cxnSp macro="">
      <xdr:nvCxnSpPr>
        <xdr:cNvPr id="346" name="直線コネクタ 345">
          <a:extLst>
            <a:ext uri="{FF2B5EF4-FFF2-40B4-BE49-F238E27FC236}">
              <a16:creationId xmlns:a16="http://schemas.microsoft.com/office/drawing/2014/main" id="{A1C49C0F-9424-42C7-8D9A-405F226A2549}"/>
            </a:ext>
          </a:extLst>
        </xdr:cNvPr>
        <xdr:cNvCxnSpPr/>
      </xdr:nvCxnSpPr>
      <xdr:spPr>
        <a:xfrm>
          <a:off x="9154160" y="145264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13428</xdr:rowOff>
    </xdr:from>
    <xdr:ext cx="534377" cy="259045"/>
    <xdr:sp macro="" textlink="">
      <xdr:nvSpPr>
        <xdr:cNvPr id="347" name="【公営住宅】&#10;一人当たり面積最大値テキスト">
          <a:extLst>
            <a:ext uri="{FF2B5EF4-FFF2-40B4-BE49-F238E27FC236}">
              <a16:creationId xmlns:a16="http://schemas.microsoft.com/office/drawing/2014/main" id="{E8D03842-A2BB-4844-B772-511E8731E462}"/>
            </a:ext>
          </a:extLst>
        </xdr:cNvPr>
        <xdr:cNvSpPr txBox="1"/>
      </xdr:nvSpPr>
      <xdr:spPr>
        <a:xfrm>
          <a:off x="9258300" y="1375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83</xdr:row>
      <xdr:rowOff>66751</xdr:rowOff>
    </xdr:from>
    <xdr:to>
      <xdr:col>55</xdr:col>
      <xdr:colOff>88900</xdr:colOff>
      <xdr:row>83</xdr:row>
      <xdr:rowOff>66751</xdr:rowOff>
    </xdr:to>
    <xdr:cxnSp macro="">
      <xdr:nvCxnSpPr>
        <xdr:cNvPr id="348" name="直線コネクタ 347">
          <a:extLst>
            <a:ext uri="{FF2B5EF4-FFF2-40B4-BE49-F238E27FC236}">
              <a16:creationId xmlns:a16="http://schemas.microsoft.com/office/drawing/2014/main" id="{CC38327E-0AE1-4993-8B0C-2C5ED7338170}"/>
            </a:ext>
          </a:extLst>
        </xdr:cNvPr>
        <xdr:cNvCxnSpPr/>
      </xdr:nvCxnSpPr>
      <xdr:spPr>
        <a:xfrm>
          <a:off x="9154160" y="139808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42918</xdr:rowOff>
    </xdr:from>
    <xdr:ext cx="469744" cy="259045"/>
    <xdr:sp macro="" textlink="">
      <xdr:nvSpPr>
        <xdr:cNvPr id="349" name="【公営住宅】&#10;一人当たり面積平均値テキスト">
          <a:extLst>
            <a:ext uri="{FF2B5EF4-FFF2-40B4-BE49-F238E27FC236}">
              <a16:creationId xmlns:a16="http://schemas.microsoft.com/office/drawing/2014/main" id="{54209DB6-09D0-4591-9A94-B491C5F59E72}"/>
            </a:ext>
          </a:extLst>
        </xdr:cNvPr>
        <xdr:cNvSpPr txBox="1"/>
      </xdr:nvSpPr>
      <xdr:spPr>
        <a:xfrm>
          <a:off x="9258300" y="142923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64491</xdr:rowOff>
    </xdr:from>
    <xdr:to>
      <xdr:col>55</xdr:col>
      <xdr:colOff>50800</xdr:colOff>
      <xdr:row>85</xdr:row>
      <xdr:rowOff>166091</xdr:rowOff>
    </xdr:to>
    <xdr:sp macro="" textlink="">
      <xdr:nvSpPr>
        <xdr:cNvPr id="350" name="フローチャート: 判断 349">
          <a:extLst>
            <a:ext uri="{FF2B5EF4-FFF2-40B4-BE49-F238E27FC236}">
              <a16:creationId xmlns:a16="http://schemas.microsoft.com/office/drawing/2014/main" id="{F02AFC61-B85E-488C-A7CF-17E14D68D877}"/>
            </a:ext>
          </a:extLst>
        </xdr:cNvPr>
        <xdr:cNvSpPr/>
      </xdr:nvSpPr>
      <xdr:spPr>
        <a:xfrm>
          <a:off x="9192260" y="143138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52832</xdr:rowOff>
    </xdr:from>
    <xdr:to>
      <xdr:col>50</xdr:col>
      <xdr:colOff>165100</xdr:colOff>
      <xdr:row>85</xdr:row>
      <xdr:rowOff>154432</xdr:rowOff>
    </xdr:to>
    <xdr:sp macro="" textlink="">
      <xdr:nvSpPr>
        <xdr:cNvPr id="351" name="フローチャート: 判断 350">
          <a:extLst>
            <a:ext uri="{FF2B5EF4-FFF2-40B4-BE49-F238E27FC236}">
              <a16:creationId xmlns:a16="http://schemas.microsoft.com/office/drawing/2014/main" id="{91791015-C0F3-44EE-879F-B873E3B67746}"/>
            </a:ext>
          </a:extLst>
        </xdr:cNvPr>
        <xdr:cNvSpPr/>
      </xdr:nvSpPr>
      <xdr:spPr>
        <a:xfrm>
          <a:off x="8445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53175</xdr:rowOff>
    </xdr:from>
    <xdr:to>
      <xdr:col>46</xdr:col>
      <xdr:colOff>38100</xdr:colOff>
      <xdr:row>85</xdr:row>
      <xdr:rowOff>154775</xdr:rowOff>
    </xdr:to>
    <xdr:sp macro="" textlink="">
      <xdr:nvSpPr>
        <xdr:cNvPr id="352" name="フローチャート: 判断 351">
          <a:extLst>
            <a:ext uri="{FF2B5EF4-FFF2-40B4-BE49-F238E27FC236}">
              <a16:creationId xmlns:a16="http://schemas.microsoft.com/office/drawing/2014/main" id="{5A8F319C-AF87-493A-A015-AB510F6A5C0B}"/>
            </a:ext>
          </a:extLst>
        </xdr:cNvPr>
        <xdr:cNvSpPr/>
      </xdr:nvSpPr>
      <xdr:spPr>
        <a:xfrm>
          <a:off x="7670800" y="143025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62891</xdr:rowOff>
    </xdr:from>
    <xdr:to>
      <xdr:col>41</xdr:col>
      <xdr:colOff>101600</xdr:colOff>
      <xdr:row>85</xdr:row>
      <xdr:rowOff>164491</xdr:rowOff>
    </xdr:to>
    <xdr:sp macro="" textlink="">
      <xdr:nvSpPr>
        <xdr:cNvPr id="353" name="フローチャート: 判断 352">
          <a:extLst>
            <a:ext uri="{FF2B5EF4-FFF2-40B4-BE49-F238E27FC236}">
              <a16:creationId xmlns:a16="http://schemas.microsoft.com/office/drawing/2014/main" id="{E45E19BC-D54E-4758-B31B-31A5ED624AA3}"/>
            </a:ext>
          </a:extLst>
        </xdr:cNvPr>
        <xdr:cNvSpPr/>
      </xdr:nvSpPr>
      <xdr:spPr>
        <a:xfrm>
          <a:off x="6873240" y="1431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61404</xdr:rowOff>
    </xdr:from>
    <xdr:to>
      <xdr:col>36</xdr:col>
      <xdr:colOff>165100</xdr:colOff>
      <xdr:row>85</xdr:row>
      <xdr:rowOff>163004</xdr:rowOff>
    </xdr:to>
    <xdr:sp macro="" textlink="">
      <xdr:nvSpPr>
        <xdr:cNvPr id="354" name="フローチャート: 判断 353">
          <a:extLst>
            <a:ext uri="{FF2B5EF4-FFF2-40B4-BE49-F238E27FC236}">
              <a16:creationId xmlns:a16="http://schemas.microsoft.com/office/drawing/2014/main" id="{5A0D64A5-8BED-4D8D-ADBF-A7381D7CDD52}"/>
            </a:ext>
          </a:extLst>
        </xdr:cNvPr>
        <xdr:cNvSpPr/>
      </xdr:nvSpPr>
      <xdr:spPr>
        <a:xfrm>
          <a:off x="6098540" y="1431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A9F7867-20E8-437D-BE14-4FA6B3B6B613}"/>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24C0E0A-480F-4F23-96D4-032BB0322316}"/>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32C0BDB5-66AE-4DB6-83E1-2DB9F210ADE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A6DFCDC-EA6C-4411-9ED5-CED41B26F098}"/>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E6F3FD78-FC54-4640-8FBA-04B19AA394BC}"/>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40906</xdr:rowOff>
    </xdr:from>
    <xdr:to>
      <xdr:col>55</xdr:col>
      <xdr:colOff>50800</xdr:colOff>
      <xdr:row>85</xdr:row>
      <xdr:rowOff>142506</xdr:rowOff>
    </xdr:to>
    <xdr:sp macro="" textlink="">
      <xdr:nvSpPr>
        <xdr:cNvPr id="360" name="楕円 359">
          <a:extLst>
            <a:ext uri="{FF2B5EF4-FFF2-40B4-BE49-F238E27FC236}">
              <a16:creationId xmlns:a16="http://schemas.microsoft.com/office/drawing/2014/main" id="{3B27710A-34B4-4C13-9451-2DC96FECB2AE}"/>
            </a:ext>
          </a:extLst>
        </xdr:cNvPr>
        <xdr:cNvSpPr/>
      </xdr:nvSpPr>
      <xdr:spPr>
        <a:xfrm>
          <a:off x="9192260" y="142903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63783</xdr:rowOff>
    </xdr:from>
    <xdr:ext cx="469744" cy="259045"/>
    <xdr:sp macro="" textlink="">
      <xdr:nvSpPr>
        <xdr:cNvPr id="361" name="【公営住宅】&#10;一人当たり面積該当値テキスト">
          <a:extLst>
            <a:ext uri="{FF2B5EF4-FFF2-40B4-BE49-F238E27FC236}">
              <a16:creationId xmlns:a16="http://schemas.microsoft.com/office/drawing/2014/main" id="{D06807B4-35E0-4410-89A1-DA6533898743}"/>
            </a:ext>
          </a:extLst>
        </xdr:cNvPr>
        <xdr:cNvSpPr txBox="1"/>
      </xdr:nvSpPr>
      <xdr:spPr>
        <a:xfrm>
          <a:off x="9258300" y="1414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81331</xdr:rowOff>
    </xdr:from>
    <xdr:to>
      <xdr:col>50</xdr:col>
      <xdr:colOff>165100</xdr:colOff>
      <xdr:row>78</xdr:row>
      <xdr:rowOff>11481</xdr:rowOff>
    </xdr:to>
    <xdr:sp macro="" textlink="">
      <xdr:nvSpPr>
        <xdr:cNvPr id="362" name="楕円 361">
          <a:extLst>
            <a:ext uri="{FF2B5EF4-FFF2-40B4-BE49-F238E27FC236}">
              <a16:creationId xmlns:a16="http://schemas.microsoft.com/office/drawing/2014/main" id="{DD39EA9F-96D6-450D-934A-377F5D981F96}"/>
            </a:ext>
          </a:extLst>
        </xdr:cNvPr>
        <xdr:cNvSpPr/>
      </xdr:nvSpPr>
      <xdr:spPr>
        <a:xfrm>
          <a:off x="8445500" y="12989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77</xdr:row>
      <xdr:rowOff>132131</xdr:rowOff>
    </xdr:from>
    <xdr:to>
      <xdr:col>55</xdr:col>
      <xdr:colOff>0</xdr:colOff>
      <xdr:row>85</xdr:row>
      <xdr:rowOff>91706</xdr:rowOff>
    </xdr:to>
    <xdr:cxnSp macro="">
      <xdr:nvCxnSpPr>
        <xdr:cNvPr id="363" name="直線コネクタ 362">
          <a:extLst>
            <a:ext uri="{FF2B5EF4-FFF2-40B4-BE49-F238E27FC236}">
              <a16:creationId xmlns:a16="http://schemas.microsoft.com/office/drawing/2014/main" id="{34448A5D-E893-442D-9A56-3027AE801E18}"/>
            </a:ext>
          </a:extLst>
        </xdr:cNvPr>
        <xdr:cNvCxnSpPr/>
      </xdr:nvCxnSpPr>
      <xdr:spPr>
        <a:xfrm>
          <a:off x="8496300" y="13040411"/>
          <a:ext cx="723900" cy="130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119202</xdr:rowOff>
    </xdr:from>
    <xdr:to>
      <xdr:col>46</xdr:col>
      <xdr:colOff>38100</xdr:colOff>
      <xdr:row>78</xdr:row>
      <xdr:rowOff>49352</xdr:rowOff>
    </xdr:to>
    <xdr:sp macro="" textlink="">
      <xdr:nvSpPr>
        <xdr:cNvPr id="364" name="楕円 363">
          <a:extLst>
            <a:ext uri="{FF2B5EF4-FFF2-40B4-BE49-F238E27FC236}">
              <a16:creationId xmlns:a16="http://schemas.microsoft.com/office/drawing/2014/main" id="{374810B7-3764-4079-9978-7F743C063AD7}"/>
            </a:ext>
          </a:extLst>
        </xdr:cNvPr>
        <xdr:cNvSpPr/>
      </xdr:nvSpPr>
      <xdr:spPr>
        <a:xfrm>
          <a:off x="7670800" y="130274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132131</xdr:rowOff>
    </xdr:from>
    <xdr:to>
      <xdr:col>50</xdr:col>
      <xdr:colOff>114300</xdr:colOff>
      <xdr:row>77</xdr:row>
      <xdr:rowOff>170002</xdr:rowOff>
    </xdr:to>
    <xdr:cxnSp macro="">
      <xdr:nvCxnSpPr>
        <xdr:cNvPr id="365" name="直線コネクタ 364">
          <a:extLst>
            <a:ext uri="{FF2B5EF4-FFF2-40B4-BE49-F238E27FC236}">
              <a16:creationId xmlns:a16="http://schemas.microsoft.com/office/drawing/2014/main" id="{6AC447C8-8506-4A6F-BEA7-7F0415325D94}"/>
            </a:ext>
          </a:extLst>
        </xdr:cNvPr>
        <xdr:cNvCxnSpPr/>
      </xdr:nvCxnSpPr>
      <xdr:spPr>
        <a:xfrm flipV="1">
          <a:off x="7713980" y="13040411"/>
          <a:ext cx="782320" cy="3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155739</xdr:rowOff>
    </xdr:from>
    <xdr:to>
      <xdr:col>41</xdr:col>
      <xdr:colOff>101600</xdr:colOff>
      <xdr:row>78</xdr:row>
      <xdr:rowOff>85889</xdr:rowOff>
    </xdr:to>
    <xdr:sp macro="" textlink="">
      <xdr:nvSpPr>
        <xdr:cNvPr id="366" name="楕円 365">
          <a:extLst>
            <a:ext uri="{FF2B5EF4-FFF2-40B4-BE49-F238E27FC236}">
              <a16:creationId xmlns:a16="http://schemas.microsoft.com/office/drawing/2014/main" id="{DEE6AD76-7AEE-4133-BFBC-F3C109706768}"/>
            </a:ext>
          </a:extLst>
        </xdr:cNvPr>
        <xdr:cNvSpPr/>
      </xdr:nvSpPr>
      <xdr:spPr>
        <a:xfrm>
          <a:off x="6873240" y="130640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77</xdr:row>
      <xdr:rowOff>170002</xdr:rowOff>
    </xdr:from>
    <xdr:to>
      <xdr:col>45</xdr:col>
      <xdr:colOff>177800</xdr:colOff>
      <xdr:row>78</xdr:row>
      <xdr:rowOff>35089</xdr:rowOff>
    </xdr:to>
    <xdr:cxnSp macro="">
      <xdr:nvCxnSpPr>
        <xdr:cNvPr id="367" name="直線コネクタ 366">
          <a:extLst>
            <a:ext uri="{FF2B5EF4-FFF2-40B4-BE49-F238E27FC236}">
              <a16:creationId xmlns:a16="http://schemas.microsoft.com/office/drawing/2014/main" id="{AA7C00E2-25C6-4B4B-8E01-04F22C989794}"/>
            </a:ext>
          </a:extLst>
        </xdr:cNvPr>
        <xdr:cNvCxnSpPr/>
      </xdr:nvCxnSpPr>
      <xdr:spPr>
        <a:xfrm flipV="1">
          <a:off x="6924040" y="13078282"/>
          <a:ext cx="789940" cy="3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12522</xdr:rowOff>
    </xdr:from>
    <xdr:to>
      <xdr:col>36</xdr:col>
      <xdr:colOff>165100</xdr:colOff>
      <xdr:row>78</xdr:row>
      <xdr:rowOff>114122</xdr:rowOff>
    </xdr:to>
    <xdr:sp macro="" textlink="">
      <xdr:nvSpPr>
        <xdr:cNvPr id="368" name="楕円 367">
          <a:extLst>
            <a:ext uri="{FF2B5EF4-FFF2-40B4-BE49-F238E27FC236}">
              <a16:creationId xmlns:a16="http://schemas.microsoft.com/office/drawing/2014/main" id="{6B11CF20-4F6A-4091-90B1-A95BFED200D7}"/>
            </a:ext>
          </a:extLst>
        </xdr:cNvPr>
        <xdr:cNvSpPr/>
      </xdr:nvSpPr>
      <xdr:spPr>
        <a:xfrm>
          <a:off x="6098540" y="1308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78</xdr:row>
      <xdr:rowOff>35089</xdr:rowOff>
    </xdr:from>
    <xdr:to>
      <xdr:col>41</xdr:col>
      <xdr:colOff>50800</xdr:colOff>
      <xdr:row>78</xdr:row>
      <xdr:rowOff>63322</xdr:rowOff>
    </xdr:to>
    <xdr:cxnSp macro="">
      <xdr:nvCxnSpPr>
        <xdr:cNvPr id="369" name="直線コネクタ 368">
          <a:extLst>
            <a:ext uri="{FF2B5EF4-FFF2-40B4-BE49-F238E27FC236}">
              <a16:creationId xmlns:a16="http://schemas.microsoft.com/office/drawing/2014/main" id="{5632CCFE-4BD5-4046-8AC2-8EF386139615}"/>
            </a:ext>
          </a:extLst>
        </xdr:cNvPr>
        <xdr:cNvCxnSpPr/>
      </xdr:nvCxnSpPr>
      <xdr:spPr>
        <a:xfrm flipV="1">
          <a:off x="6149340" y="13111009"/>
          <a:ext cx="774700" cy="28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145559</xdr:rowOff>
    </xdr:from>
    <xdr:ext cx="469744" cy="259045"/>
    <xdr:sp macro="" textlink="">
      <xdr:nvSpPr>
        <xdr:cNvPr id="370" name="n_1aveValue【公営住宅】&#10;一人当たり面積">
          <a:extLst>
            <a:ext uri="{FF2B5EF4-FFF2-40B4-BE49-F238E27FC236}">
              <a16:creationId xmlns:a16="http://schemas.microsoft.com/office/drawing/2014/main" id="{3710A462-3B4D-4FF1-8F55-98FBEDD73FD9}"/>
            </a:ext>
          </a:extLst>
        </xdr:cNvPr>
        <xdr:cNvSpPr txBox="1"/>
      </xdr:nvSpPr>
      <xdr:spPr>
        <a:xfrm>
          <a:off x="8271587" y="14394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145902</xdr:rowOff>
    </xdr:from>
    <xdr:ext cx="469744" cy="259045"/>
    <xdr:sp macro="" textlink="">
      <xdr:nvSpPr>
        <xdr:cNvPr id="371" name="n_2aveValue【公営住宅】&#10;一人当たり面積">
          <a:extLst>
            <a:ext uri="{FF2B5EF4-FFF2-40B4-BE49-F238E27FC236}">
              <a16:creationId xmlns:a16="http://schemas.microsoft.com/office/drawing/2014/main" id="{12F5F702-CA80-42F6-B526-3D7C2E3C4782}"/>
            </a:ext>
          </a:extLst>
        </xdr:cNvPr>
        <xdr:cNvSpPr txBox="1"/>
      </xdr:nvSpPr>
      <xdr:spPr>
        <a:xfrm>
          <a:off x="7509587" y="14395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155618</xdr:rowOff>
    </xdr:from>
    <xdr:ext cx="469744" cy="259045"/>
    <xdr:sp macro="" textlink="">
      <xdr:nvSpPr>
        <xdr:cNvPr id="372" name="n_3aveValue【公営住宅】&#10;一人当たり面積">
          <a:extLst>
            <a:ext uri="{FF2B5EF4-FFF2-40B4-BE49-F238E27FC236}">
              <a16:creationId xmlns:a16="http://schemas.microsoft.com/office/drawing/2014/main" id="{5C0EA90C-61F4-4A95-A50C-EE8F83874B9F}"/>
            </a:ext>
          </a:extLst>
        </xdr:cNvPr>
        <xdr:cNvSpPr txBox="1"/>
      </xdr:nvSpPr>
      <xdr:spPr>
        <a:xfrm>
          <a:off x="6712027" y="14405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154131</xdr:rowOff>
    </xdr:from>
    <xdr:ext cx="469744" cy="259045"/>
    <xdr:sp macro="" textlink="">
      <xdr:nvSpPr>
        <xdr:cNvPr id="373" name="n_4aveValue【公営住宅】&#10;一人当たり面積">
          <a:extLst>
            <a:ext uri="{FF2B5EF4-FFF2-40B4-BE49-F238E27FC236}">
              <a16:creationId xmlns:a16="http://schemas.microsoft.com/office/drawing/2014/main" id="{986946BA-A3CC-4F23-B79F-30D357484132}"/>
            </a:ext>
          </a:extLst>
        </xdr:cNvPr>
        <xdr:cNvSpPr txBox="1"/>
      </xdr:nvSpPr>
      <xdr:spPr>
        <a:xfrm>
          <a:off x="5937327" y="1440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76</xdr:row>
      <xdr:rowOff>28008</xdr:rowOff>
    </xdr:from>
    <xdr:ext cx="534377" cy="259045"/>
    <xdr:sp macro="" textlink="">
      <xdr:nvSpPr>
        <xdr:cNvPr id="374" name="n_1mainValue【公営住宅】&#10;一人当たり面積">
          <a:extLst>
            <a:ext uri="{FF2B5EF4-FFF2-40B4-BE49-F238E27FC236}">
              <a16:creationId xmlns:a16="http://schemas.microsoft.com/office/drawing/2014/main" id="{7312C59D-DE16-4C9B-9D5E-5DD1841D91E7}"/>
            </a:ext>
          </a:extLst>
        </xdr:cNvPr>
        <xdr:cNvSpPr txBox="1"/>
      </xdr:nvSpPr>
      <xdr:spPr>
        <a:xfrm>
          <a:off x="8239271" y="1276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76</xdr:row>
      <xdr:rowOff>65879</xdr:rowOff>
    </xdr:from>
    <xdr:ext cx="534377" cy="259045"/>
    <xdr:sp macro="" textlink="">
      <xdr:nvSpPr>
        <xdr:cNvPr id="375" name="n_2mainValue【公営住宅】&#10;一人当たり面積">
          <a:extLst>
            <a:ext uri="{FF2B5EF4-FFF2-40B4-BE49-F238E27FC236}">
              <a16:creationId xmlns:a16="http://schemas.microsoft.com/office/drawing/2014/main" id="{9CC2FD80-E6BB-4162-874F-CE54522F241B}"/>
            </a:ext>
          </a:extLst>
        </xdr:cNvPr>
        <xdr:cNvSpPr txBox="1"/>
      </xdr:nvSpPr>
      <xdr:spPr>
        <a:xfrm>
          <a:off x="7477271" y="1280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76</xdr:row>
      <xdr:rowOff>102416</xdr:rowOff>
    </xdr:from>
    <xdr:ext cx="534377" cy="259045"/>
    <xdr:sp macro="" textlink="">
      <xdr:nvSpPr>
        <xdr:cNvPr id="376" name="n_3mainValue【公営住宅】&#10;一人当たり面積">
          <a:extLst>
            <a:ext uri="{FF2B5EF4-FFF2-40B4-BE49-F238E27FC236}">
              <a16:creationId xmlns:a16="http://schemas.microsoft.com/office/drawing/2014/main" id="{56FA9A9B-720D-4BD3-900D-8FDE7ABE3068}"/>
            </a:ext>
          </a:extLst>
        </xdr:cNvPr>
        <xdr:cNvSpPr txBox="1"/>
      </xdr:nvSpPr>
      <xdr:spPr>
        <a:xfrm>
          <a:off x="6702571" y="1284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76</xdr:row>
      <xdr:rowOff>130649</xdr:rowOff>
    </xdr:from>
    <xdr:ext cx="534377" cy="259045"/>
    <xdr:sp macro="" textlink="">
      <xdr:nvSpPr>
        <xdr:cNvPr id="377" name="n_4mainValue【公営住宅】&#10;一人当たり面積">
          <a:extLst>
            <a:ext uri="{FF2B5EF4-FFF2-40B4-BE49-F238E27FC236}">
              <a16:creationId xmlns:a16="http://schemas.microsoft.com/office/drawing/2014/main" id="{EBC82943-F36E-4148-9AE3-71C5562CD368}"/>
            </a:ext>
          </a:extLst>
        </xdr:cNvPr>
        <xdr:cNvSpPr txBox="1"/>
      </xdr:nvSpPr>
      <xdr:spPr>
        <a:xfrm>
          <a:off x="5905011" y="1287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9353B53B-B060-47AD-8B6A-DA716790533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2BC4E2EF-1230-434E-BD6E-142440C3F572}"/>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373616A8-87F8-409F-AA8A-52C8CDE8BA96}"/>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1487CA-462A-4CAA-8B10-6A88649EB529}"/>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3301539A-2951-4B64-80C4-B2C41F374C0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5EDF56BC-647F-44B3-BD4A-595335F8CAFC}"/>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44E312A7-2FAB-4258-83B6-2B464E3DF01F}"/>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BD770099-0465-4FB1-B98D-099A887DFF3B}"/>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E2D6F8A1-E80F-4088-B83C-2F825FF61CD4}"/>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5A6365A3-D8F0-4EA0-B3E3-C17D961955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4DFD5A36-6ECF-45A0-8787-105382C0B7E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BB1D3FA0-DE89-47DC-8179-DD50E06AC393}"/>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41E94153-0748-41B8-AF99-E24C6F5AD54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D4091D0E-403B-4D0D-BD5C-76230E20601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CDDB1ABB-ADFA-48CD-A590-940C47DF8831}"/>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2D9F3B94-3042-46A6-9EE0-893D63682D2B}"/>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FE3FF75E-23D7-4F19-A994-2C0DC0541702}"/>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22234414-28B6-45DB-8D0C-248891DFC9A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633A605C-04C8-4763-949F-2783C800318C}"/>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18854211-A4E5-442B-9366-283637F1EE58}"/>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B3183349-8E58-403E-BBD1-76F4F767DEB4}"/>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B1E619F7-D714-4F39-9900-81FBC4E44AA4}"/>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37416351-6F29-4154-9AC9-76533557103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9C17932A-FAEC-459B-8E87-53382F90C87E}"/>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FE4E7D55-0CA9-4A46-AB48-D6BF82454464}"/>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3EBD53DE-38CB-4376-AC5A-D84A1A201D7B}"/>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1598EFD3-BC6E-43F5-A8D8-873D27EA062B}"/>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5" name="直線コネクタ 404">
          <a:extLst>
            <a:ext uri="{FF2B5EF4-FFF2-40B4-BE49-F238E27FC236}">
              <a16:creationId xmlns:a16="http://schemas.microsoft.com/office/drawing/2014/main" id="{46D72626-4132-4D17-AFD4-DEA41A79DAF5}"/>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6" name="テキスト ボックス 405">
          <a:extLst>
            <a:ext uri="{FF2B5EF4-FFF2-40B4-BE49-F238E27FC236}">
              <a16:creationId xmlns:a16="http://schemas.microsoft.com/office/drawing/2014/main" id="{BCA1B3A8-79D2-4F6B-A79E-46AB1F490F8F}"/>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7" name="直線コネクタ 406">
          <a:extLst>
            <a:ext uri="{FF2B5EF4-FFF2-40B4-BE49-F238E27FC236}">
              <a16:creationId xmlns:a16="http://schemas.microsoft.com/office/drawing/2014/main" id="{6B9273F1-BEDA-4166-A093-B7E7B85A1327}"/>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8" name="テキスト ボックス 407">
          <a:extLst>
            <a:ext uri="{FF2B5EF4-FFF2-40B4-BE49-F238E27FC236}">
              <a16:creationId xmlns:a16="http://schemas.microsoft.com/office/drawing/2014/main" id="{FEF8058D-ADD0-4C1D-A8E2-E89F45C6FA1B}"/>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9" name="直線コネクタ 408">
          <a:extLst>
            <a:ext uri="{FF2B5EF4-FFF2-40B4-BE49-F238E27FC236}">
              <a16:creationId xmlns:a16="http://schemas.microsoft.com/office/drawing/2014/main" id="{F89B56A6-221F-47BA-9446-D6F257D6F59E}"/>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0" name="テキスト ボックス 409">
          <a:extLst>
            <a:ext uri="{FF2B5EF4-FFF2-40B4-BE49-F238E27FC236}">
              <a16:creationId xmlns:a16="http://schemas.microsoft.com/office/drawing/2014/main" id="{0419647D-2642-4D80-805E-F7778A9236C9}"/>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1" name="直線コネクタ 410">
          <a:extLst>
            <a:ext uri="{FF2B5EF4-FFF2-40B4-BE49-F238E27FC236}">
              <a16:creationId xmlns:a16="http://schemas.microsoft.com/office/drawing/2014/main" id="{300F451A-210E-4A7A-A6B2-1AFC9AEAD67E}"/>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2" name="テキスト ボックス 411">
          <a:extLst>
            <a:ext uri="{FF2B5EF4-FFF2-40B4-BE49-F238E27FC236}">
              <a16:creationId xmlns:a16="http://schemas.microsoft.com/office/drawing/2014/main" id="{A46E65BD-17E2-46B6-BFAE-4B976822ED49}"/>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3" name="直線コネクタ 412">
          <a:extLst>
            <a:ext uri="{FF2B5EF4-FFF2-40B4-BE49-F238E27FC236}">
              <a16:creationId xmlns:a16="http://schemas.microsoft.com/office/drawing/2014/main" id="{32B14AC7-5A48-481E-B03A-88971997572A}"/>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4" name="テキスト ボックス 413">
          <a:extLst>
            <a:ext uri="{FF2B5EF4-FFF2-40B4-BE49-F238E27FC236}">
              <a16:creationId xmlns:a16="http://schemas.microsoft.com/office/drawing/2014/main" id="{C1C1D433-CA34-4EF0-89D9-85CB2F95CA35}"/>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5" name="直線コネクタ 414">
          <a:extLst>
            <a:ext uri="{FF2B5EF4-FFF2-40B4-BE49-F238E27FC236}">
              <a16:creationId xmlns:a16="http://schemas.microsoft.com/office/drawing/2014/main" id="{FF2007A9-A6F3-4D5B-B2C4-1C1FA8D6EFAC}"/>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6" name="テキスト ボックス 415">
          <a:extLst>
            <a:ext uri="{FF2B5EF4-FFF2-40B4-BE49-F238E27FC236}">
              <a16:creationId xmlns:a16="http://schemas.microsoft.com/office/drawing/2014/main" id="{82DCDAF2-A2A8-4B25-B108-D88779CA0826}"/>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id="{C37ED848-9AEB-4E7F-8311-8C106C61636F}"/>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A7922316-782F-457D-8EA1-F2025F2A358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77833</xdr:rowOff>
    </xdr:from>
    <xdr:to>
      <xdr:col>85</xdr:col>
      <xdr:colOff>126364</xdr:colOff>
      <xdr:row>42</xdr:row>
      <xdr:rowOff>92528</xdr:rowOff>
    </xdr:to>
    <xdr:cxnSp macro="">
      <xdr:nvCxnSpPr>
        <xdr:cNvPr id="419" name="直線コネクタ 418">
          <a:extLst>
            <a:ext uri="{FF2B5EF4-FFF2-40B4-BE49-F238E27FC236}">
              <a16:creationId xmlns:a16="http://schemas.microsoft.com/office/drawing/2014/main" id="{3706CCFE-9F81-49E2-BEC9-CED4D85A64D3}"/>
            </a:ext>
          </a:extLst>
        </xdr:cNvPr>
        <xdr:cNvCxnSpPr/>
      </xdr:nvCxnSpPr>
      <xdr:spPr>
        <a:xfrm flipV="1">
          <a:off x="14375764" y="5609953"/>
          <a:ext cx="0" cy="1523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0" name="【認定こども園・幼稚園・保育所】&#10;有形固定資産減価償却率最小値テキスト">
          <a:extLst>
            <a:ext uri="{FF2B5EF4-FFF2-40B4-BE49-F238E27FC236}">
              <a16:creationId xmlns:a16="http://schemas.microsoft.com/office/drawing/2014/main" id="{74834013-61BE-4FF0-AB4E-5C1475B0E070}"/>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1" name="直線コネクタ 420">
          <a:extLst>
            <a:ext uri="{FF2B5EF4-FFF2-40B4-BE49-F238E27FC236}">
              <a16:creationId xmlns:a16="http://schemas.microsoft.com/office/drawing/2014/main" id="{87BA8425-6642-44D9-A9AE-32DC6F447551}"/>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24510</xdr:rowOff>
    </xdr:from>
    <xdr:ext cx="340478" cy="259045"/>
    <xdr:sp macro="" textlink="">
      <xdr:nvSpPr>
        <xdr:cNvPr id="422" name="【認定こども園・幼稚園・保育所】&#10;有形固定資産減価償却率最大値テキスト">
          <a:extLst>
            <a:ext uri="{FF2B5EF4-FFF2-40B4-BE49-F238E27FC236}">
              <a16:creationId xmlns:a16="http://schemas.microsoft.com/office/drawing/2014/main" id="{114F079E-94FD-4DAD-B879-8CE21E9E915D}"/>
            </a:ext>
          </a:extLst>
        </xdr:cNvPr>
        <xdr:cNvSpPr txBox="1"/>
      </xdr:nvSpPr>
      <xdr:spPr>
        <a:xfrm>
          <a:off x="14414500" y="53889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77833</xdr:rowOff>
    </xdr:from>
    <xdr:to>
      <xdr:col>86</xdr:col>
      <xdr:colOff>25400</xdr:colOff>
      <xdr:row>33</xdr:row>
      <xdr:rowOff>77833</xdr:rowOff>
    </xdr:to>
    <xdr:cxnSp macro="">
      <xdr:nvCxnSpPr>
        <xdr:cNvPr id="423" name="直線コネクタ 422">
          <a:extLst>
            <a:ext uri="{FF2B5EF4-FFF2-40B4-BE49-F238E27FC236}">
              <a16:creationId xmlns:a16="http://schemas.microsoft.com/office/drawing/2014/main" id="{99C507EC-D2DD-4316-B328-D5B58A6F6701}"/>
            </a:ext>
          </a:extLst>
        </xdr:cNvPr>
        <xdr:cNvCxnSpPr/>
      </xdr:nvCxnSpPr>
      <xdr:spPr>
        <a:xfrm>
          <a:off x="14287500" y="56099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144616</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46FCF445-A83A-4246-9B8E-3ADC0845E788}"/>
            </a:ext>
          </a:extLst>
        </xdr:cNvPr>
        <xdr:cNvSpPr txBox="1"/>
      </xdr:nvSpPr>
      <xdr:spPr>
        <a:xfrm>
          <a:off x="14414500" y="61796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121739</xdr:rowOff>
    </xdr:from>
    <xdr:to>
      <xdr:col>85</xdr:col>
      <xdr:colOff>177800</xdr:colOff>
      <xdr:row>38</xdr:row>
      <xdr:rowOff>51888</xdr:rowOff>
    </xdr:to>
    <xdr:sp macro="" textlink="">
      <xdr:nvSpPr>
        <xdr:cNvPr id="425" name="フローチャート: 判断 424">
          <a:extLst>
            <a:ext uri="{FF2B5EF4-FFF2-40B4-BE49-F238E27FC236}">
              <a16:creationId xmlns:a16="http://schemas.microsoft.com/office/drawing/2014/main" id="{94F60748-65B5-4875-A2C8-334F93205FC9}"/>
            </a:ext>
          </a:extLst>
        </xdr:cNvPr>
        <xdr:cNvSpPr/>
      </xdr:nvSpPr>
      <xdr:spPr>
        <a:xfrm>
          <a:off x="14325600" y="6324419"/>
          <a:ext cx="9398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102144</xdr:rowOff>
    </xdr:from>
    <xdr:to>
      <xdr:col>81</xdr:col>
      <xdr:colOff>101600</xdr:colOff>
      <xdr:row>38</xdr:row>
      <xdr:rowOff>32294</xdr:rowOff>
    </xdr:to>
    <xdr:sp macro="" textlink="">
      <xdr:nvSpPr>
        <xdr:cNvPr id="426" name="フローチャート: 判断 425">
          <a:extLst>
            <a:ext uri="{FF2B5EF4-FFF2-40B4-BE49-F238E27FC236}">
              <a16:creationId xmlns:a16="http://schemas.microsoft.com/office/drawing/2014/main" id="{0CE7FBA7-B114-40BE-9F85-6BDF4CB7183D}"/>
            </a:ext>
          </a:extLst>
        </xdr:cNvPr>
        <xdr:cNvSpPr/>
      </xdr:nvSpPr>
      <xdr:spPr>
        <a:xfrm>
          <a:off x="13578840" y="63048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138067</xdr:rowOff>
    </xdr:from>
    <xdr:to>
      <xdr:col>76</xdr:col>
      <xdr:colOff>165100</xdr:colOff>
      <xdr:row>38</xdr:row>
      <xdr:rowOff>68218</xdr:rowOff>
    </xdr:to>
    <xdr:sp macro="" textlink="">
      <xdr:nvSpPr>
        <xdr:cNvPr id="427" name="フローチャート: 判断 426">
          <a:extLst>
            <a:ext uri="{FF2B5EF4-FFF2-40B4-BE49-F238E27FC236}">
              <a16:creationId xmlns:a16="http://schemas.microsoft.com/office/drawing/2014/main" id="{1EB79D02-B500-4BEF-9E8D-54156B6F589C}"/>
            </a:ext>
          </a:extLst>
        </xdr:cNvPr>
        <xdr:cNvSpPr/>
      </xdr:nvSpPr>
      <xdr:spPr>
        <a:xfrm>
          <a:off x="12804140" y="6340747"/>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134801</xdr:rowOff>
    </xdr:from>
    <xdr:to>
      <xdr:col>72</xdr:col>
      <xdr:colOff>38100</xdr:colOff>
      <xdr:row>38</xdr:row>
      <xdr:rowOff>64951</xdr:rowOff>
    </xdr:to>
    <xdr:sp macro="" textlink="">
      <xdr:nvSpPr>
        <xdr:cNvPr id="428" name="フローチャート: 判断 427">
          <a:extLst>
            <a:ext uri="{FF2B5EF4-FFF2-40B4-BE49-F238E27FC236}">
              <a16:creationId xmlns:a16="http://schemas.microsoft.com/office/drawing/2014/main" id="{F73F6CA9-0FA2-4675-B5B8-FDCF6EAE7656}"/>
            </a:ext>
          </a:extLst>
        </xdr:cNvPr>
        <xdr:cNvSpPr/>
      </xdr:nvSpPr>
      <xdr:spPr>
        <a:xfrm>
          <a:off x="12029440" y="63374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157661</xdr:rowOff>
    </xdr:from>
    <xdr:to>
      <xdr:col>67</xdr:col>
      <xdr:colOff>101600</xdr:colOff>
      <xdr:row>38</xdr:row>
      <xdr:rowOff>87812</xdr:rowOff>
    </xdr:to>
    <xdr:sp macro="" textlink="">
      <xdr:nvSpPr>
        <xdr:cNvPr id="429" name="フローチャート: 判断 428">
          <a:extLst>
            <a:ext uri="{FF2B5EF4-FFF2-40B4-BE49-F238E27FC236}">
              <a16:creationId xmlns:a16="http://schemas.microsoft.com/office/drawing/2014/main" id="{9F0E458E-BE34-46B7-AAE3-48C353B5E35D}"/>
            </a:ext>
          </a:extLst>
        </xdr:cNvPr>
        <xdr:cNvSpPr/>
      </xdr:nvSpPr>
      <xdr:spPr>
        <a:xfrm>
          <a:off x="11231880" y="6360341"/>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16C733F4-80F7-4454-9034-3BCB9CAB7237}"/>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118A0080-692A-4187-9839-42115EAD2865}"/>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AF755A6E-C831-4A5F-80D5-D60460E7EBA5}"/>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B672B73E-91CE-43AD-A546-542D2D3D82DC}"/>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F43E5A58-3B53-408B-B975-707EFFD7CD0D}"/>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93980</xdr:rowOff>
    </xdr:from>
    <xdr:to>
      <xdr:col>85</xdr:col>
      <xdr:colOff>177800</xdr:colOff>
      <xdr:row>39</xdr:row>
      <xdr:rowOff>24130</xdr:rowOff>
    </xdr:to>
    <xdr:sp macro="" textlink="">
      <xdr:nvSpPr>
        <xdr:cNvPr id="435" name="楕円 434">
          <a:extLst>
            <a:ext uri="{FF2B5EF4-FFF2-40B4-BE49-F238E27FC236}">
              <a16:creationId xmlns:a16="http://schemas.microsoft.com/office/drawing/2014/main" id="{1F967DC2-B748-48A0-B63E-F0BC03A11D01}"/>
            </a:ext>
          </a:extLst>
        </xdr:cNvPr>
        <xdr:cNvSpPr/>
      </xdr:nvSpPr>
      <xdr:spPr>
        <a:xfrm>
          <a:off x="14325600" y="646430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72407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105F12D1-99FD-4029-B277-F4E301DC8CC6}"/>
            </a:ext>
          </a:extLst>
        </xdr:cNvPr>
        <xdr:cNvSpPr txBox="1"/>
      </xdr:nvSpPr>
      <xdr:spPr>
        <a:xfrm>
          <a:off x="14414500"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61323</xdr:rowOff>
    </xdr:from>
    <xdr:to>
      <xdr:col>81</xdr:col>
      <xdr:colOff>101600</xdr:colOff>
      <xdr:row>38</xdr:row>
      <xdr:rowOff>162923</xdr:rowOff>
    </xdr:to>
    <xdr:sp macro="" textlink="">
      <xdr:nvSpPr>
        <xdr:cNvPr id="437" name="楕円 436">
          <a:extLst>
            <a:ext uri="{FF2B5EF4-FFF2-40B4-BE49-F238E27FC236}">
              <a16:creationId xmlns:a16="http://schemas.microsoft.com/office/drawing/2014/main" id="{6E5716A2-3544-488F-8E6F-99E799840221}"/>
            </a:ext>
          </a:extLst>
        </xdr:cNvPr>
        <xdr:cNvSpPr/>
      </xdr:nvSpPr>
      <xdr:spPr>
        <a:xfrm>
          <a:off x="13578840" y="643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112123</xdr:rowOff>
    </xdr:from>
    <xdr:to>
      <xdr:col>85</xdr:col>
      <xdr:colOff>127000</xdr:colOff>
      <xdr:row>38</xdr:row>
      <xdr:rowOff>144780</xdr:rowOff>
    </xdr:to>
    <xdr:cxnSp macro="">
      <xdr:nvCxnSpPr>
        <xdr:cNvPr id="438" name="直線コネクタ 437">
          <a:extLst>
            <a:ext uri="{FF2B5EF4-FFF2-40B4-BE49-F238E27FC236}">
              <a16:creationId xmlns:a16="http://schemas.microsoft.com/office/drawing/2014/main" id="{4844B318-5FA7-40FF-94BF-B1B075C72088}"/>
            </a:ext>
          </a:extLst>
        </xdr:cNvPr>
        <xdr:cNvCxnSpPr/>
      </xdr:nvCxnSpPr>
      <xdr:spPr>
        <a:xfrm>
          <a:off x="13629640" y="6482443"/>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30299</xdr:rowOff>
    </xdr:from>
    <xdr:to>
      <xdr:col>76</xdr:col>
      <xdr:colOff>165100</xdr:colOff>
      <xdr:row>38</xdr:row>
      <xdr:rowOff>131899</xdr:rowOff>
    </xdr:to>
    <xdr:sp macro="" textlink="">
      <xdr:nvSpPr>
        <xdr:cNvPr id="439" name="楕円 438">
          <a:extLst>
            <a:ext uri="{FF2B5EF4-FFF2-40B4-BE49-F238E27FC236}">
              <a16:creationId xmlns:a16="http://schemas.microsoft.com/office/drawing/2014/main" id="{C1D471D5-5D78-4AAD-86CD-29BE66557585}"/>
            </a:ext>
          </a:extLst>
        </xdr:cNvPr>
        <xdr:cNvSpPr/>
      </xdr:nvSpPr>
      <xdr:spPr>
        <a:xfrm>
          <a:off x="12804140" y="640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81099</xdr:rowOff>
    </xdr:from>
    <xdr:to>
      <xdr:col>81</xdr:col>
      <xdr:colOff>50800</xdr:colOff>
      <xdr:row>38</xdr:row>
      <xdr:rowOff>112123</xdr:rowOff>
    </xdr:to>
    <xdr:cxnSp macro="">
      <xdr:nvCxnSpPr>
        <xdr:cNvPr id="440" name="直線コネクタ 439">
          <a:extLst>
            <a:ext uri="{FF2B5EF4-FFF2-40B4-BE49-F238E27FC236}">
              <a16:creationId xmlns:a16="http://schemas.microsoft.com/office/drawing/2014/main" id="{0CE5A8E2-C65F-45C0-9EAC-80FEB7344F53}"/>
            </a:ext>
          </a:extLst>
        </xdr:cNvPr>
        <xdr:cNvCxnSpPr/>
      </xdr:nvCxnSpPr>
      <xdr:spPr>
        <a:xfrm>
          <a:off x="12854940" y="6451419"/>
          <a:ext cx="7747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167459</xdr:rowOff>
    </xdr:from>
    <xdr:to>
      <xdr:col>72</xdr:col>
      <xdr:colOff>38100</xdr:colOff>
      <xdr:row>38</xdr:row>
      <xdr:rowOff>97609</xdr:rowOff>
    </xdr:to>
    <xdr:sp macro="" textlink="">
      <xdr:nvSpPr>
        <xdr:cNvPr id="441" name="楕円 440">
          <a:extLst>
            <a:ext uri="{FF2B5EF4-FFF2-40B4-BE49-F238E27FC236}">
              <a16:creationId xmlns:a16="http://schemas.microsoft.com/office/drawing/2014/main" id="{05C5C973-19C8-4201-BBA0-9468CB3F21B3}"/>
            </a:ext>
          </a:extLst>
        </xdr:cNvPr>
        <xdr:cNvSpPr/>
      </xdr:nvSpPr>
      <xdr:spPr>
        <a:xfrm>
          <a:off x="12029440" y="63701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46809</xdr:rowOff>
    </xdr:from>
    <xdr:to>
      <xdr:col>76</xdr:col>
      <xdr:colOff>114300</xdr:colOff>
      <xdr:row>38</xdr:row>
      <xdr:rowOff>81099</xdr:rowOff>
    </xdr:to>
    <xdr:cxnSp macro="">
      <xdr:nvCxnSpPr>
        <xdr:cNvPr id="442" name="直線コネクタ 441">
          <a:extLst>
            <a:ext uri="{FF2B5EF4-FFF2-40B4-BE49-F238E27FC236}">
              <a16:creationId xmlns:a16="http://schemas.microsoft.com/office/drawing/2014/main" id="{6047A119-5964-45C1-97F2-3E9E60BE808D}"/>
            </a:ext>
          </a:extLst>
        </xdr:cNvPr>
        <xdr:cNvCxnSpPr/>
      </xdr:nvCxnSpPr>
      <xdr:spPr>
        <a:xfrm>
          <a:off x="12072620" y="6417129"/>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133169</xdr:rowOff>
    </xdr:from>
    <xdr:to>
      <xdr:col>67</xdr:col>
      <xdr:colOff>101600</xdr:colOff>
      <xdr:row>38</xdr:row>
      <xdr:rowOff>63319</xdr:rowOff>
    </xdr:to>
    <xdr:sp macro="" textlink="">
      <xdr:nvSpPr>
        <xdr:cNvPr id="443" name="楕円 442">
          <a:extLst>
            <a:ext uri="{FF2B5EF4-FFF2-40B4-BE49-F238E27FC236}">
              <a16:creationId xmlns:a16="http://schemas.microsoft.com/office/drawing/2014/main" id="{1B5E7542-962C-49D2-BB5F-2A80D7D4614B}"/>
            </a:ext>
          </a:extLst>
        </xdr:cNvPr>
        <xdr:cNvSpPr/>
      </xdr:nvSpPr>
      <xdr:spPr>
        <a:xfrm>
          <a:off x="11231880" y="63358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12519</xdr:rowOff>
    </xdr:from>
    <xdr:to>
      <xdr:col>71</xdr:col>
      <xdr:colOff>177800</xdr:colOff>
      <xdr:row>38</xdr:row>
      <xdr:rowOff>46809</xdr:rowOff>
    </xdr:to>
    <xdr:cxnSp macro="">
      <xdr:nvCxnSpPr>
        <xdr:cNvPr id="444" name="直線コネクタ 443">
          <a:extLst>
            <a:ext uri="{FF2B5EF4-FFF2-40B4-BE49-F238E27FC236}">
              <a16:creationId xmlns:a16="http://schemas.microsoft.com/office/drawing/2014/main" id="{CDEA393B-03D3-4EEB-A849-BF8073A2DFD2}"/>
            </a:ext>
          </a:extLst>
        </xdr:cNvPr>
        <xdr:cNvCxnSpPr/>
      </xdr:nvCxnSpPr>
      <xdr:spPr>
        <a:xfrm>
          <a:off x="11282680" y="6382839"/>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48821</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64B31E3D-EE7D-47CF-8BC6-56AD6A5854B4}"/>
            </a:ext>
          </a:extLst>
        </xdr:cNvPr>
        <xdr:cNvSpPr txBox="1"/>
      </xdr:nvSpPr>
      <xdr:spPr>
        <a:xfrm>
          <a:off x="13437244" y="608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84744</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30ECC4F9-E4F8-4533-A14F-826FC3E1979E}"/>
            </a:ext>
          </a:extLst>
        </xdr:cNvPr>
        <xdr:cNvSpPr txBox="1"/>
      </xdr:nvSpPr>
      <xdr:spPr>
        <a:xfrm>
          <a:off x="126752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81478</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7FD475E2-8B56-4881-B19B-1E6924A34E57}"/>
            </a:ext>
          </a:extLst>
        </xdr:cNvPr>
        <xdr:cNvSpPr txBox="1"/>
      </xdr:nvSpPr>
      <xdr:spPr>
        <a:xfrm>
          <a:off x="11900544" y="611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78939</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C7F180A7-F948-451C-A1F2-24F36E01DFDD}"/>
            </a:ext>
          </a:extLst>
        </xdr:cNvPr>
        <xdr:cNvSpPr txBox="1"/>
      </xdr:nvSpPr>
      <xdr:spPr>
        <a:xfrm>
          <a:off x="11102984" y="644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154050</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EDF71362-9783-4E66-A1C8-DA71839D62E3}"/>
            </a:ext>
          </a:extLst>
        </xdr:cNvPr>
        <xdr:cNvSpPr txBox="1"/>
      </xdr:nvSpPr>
      <xdr:spPr>
        <a:xfrm>
          <a:off x="13437244" y="6524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123026</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D3668BA3-3BCA-47ED-92C8-0E92CCA90100}"/>
            </a:ext>
          </a:extLst>
        </xdr:cNvPr>
        <xdr:cNvSpPr txBox="1"/>
      </xdr:nvSpPr>
      <xdr:spPr>
        <a:xfrm>
          <a:off x="12675244" y="6493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88736</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C7AE00B3-6244-4840-B996-60B045768D75}"/>
            </a:ext>
          </a:extLst>
        </xdr:cNvPr>
        <xdr:cNvSpPr txBox="1"/>
      </xdr:nvSpPr>
      <xdr:spPr>
        <a:xfrm>
          <a:off x="11900544" y="6459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79846</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2AF67D5F-7C9E-44FC-AED0-D6E646A4521E}"/>
            </a:ext>
          </a:extLst>
        </xdr:cNvPr>
        <xdr:cNvSpPr txBox="1"/>
      </xdr:nvSpPr>
      <xdr:spPr>
        <a:xfrm>
          <a:off x="11102984" y="6114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4E905F51-33B9-4B2B-BBCE-D809393ACA85}"/>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04803F4B-B2C7-4192-BFB3-A18FC7F9FE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7102A01A-47BE-4F6F-B540-86A9F383CB52}"/>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DFBEDBEE-4C02-4445-93A0-42D440633BAA}"/>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65DA1C51-A1C1-4DE7-B514-E170427A93D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32EDB75A-9091-42F2-8DB6-5E5D9DCF38A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75E1E555-257A-47D4-A05A-E80CDCB4BC09}"/>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EF9F0C2B-F68D-47E1-B5E2-7397D0E28354}"/>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0A5D0D46-D058-4237-8BDA-66835947054D}"/>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DF9EEA4B-738F-4D39-B0D2-07E14926E46E}"/>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645FCB83-12EB-43D2-AD15-F7C6F91671EB}"/>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F08C4E21-7BD1-473B-AEF5-B526DDB5B428}"/>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D30A3C37-242E-4FBA-ADB4-6C6B0F1767AB}"/>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77998058-AC18-4FCF-8F59-5E6C383CA0ED}"/>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B2F89FA9-73B4-4225-8139-55A8D974F3A2}"/>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02C59973-CA4C-4FC7-BA9A-61160FEB7182}"/>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C2BC67A3-3899-4248-9A4E-73781E29919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5E8DB58C-F651-4437-95DE-6F4522B02EF4}"/>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261B5BC4-02B0-41BE-A400-A56DE73C7CF2}"/>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14913047-FE49-4242-BF47-0919E2C58AEA}"/>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D046765B-4A59-48CF-81D6-6074419AB775}"/>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40996</xdr:rowOff>
    </xdr:from>
    <xdr:to>
      <xdr:col>116</xdr:col>
      <xdr:colOff>62864</xdr:colOff>
      <xdr:row>41</xdr:row>
      <xdr:rowOff>90374</xdr:rowOff>
    </xdr:to>
    <xdr:cxnSp macro="">
      <xdr:nvCxnSpPr>
        <xdr:cNvPr id="474" name="直線コネクタ 473">
          <a:extLst>
            <a:ext uri="{FF2B5EF4-FFF2-40B4-BE49-F238E27FC236}">
              <a16:creationId xmlns:a16="http://schemas.microsoft.com/office/drawing/2014/main" id="{7F1066DF-F381-4E58-B399-14EC0D631159}"/>
            </a:ext>
          </a:extLst>
        </xdr:cNvPr>
        <xdr:cNvCxnSpPr/>
      </xdr:nvCxnSpPr>
      <xdr:spPr>
        <a:xfrm flipV="1">
          <a:off x="19509104" y="5573116"/>
          <a:ext cx="0" cy="1390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94201</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AD0036C8-DE6F-4FA9-89C2-B3FD8FBE8EAE}"/>
            </a:ext>
          </a:extLst>
        </xdr:cNvPr>
        <xdr:cNvSpPr txBox="1"/>
      </xdr:nvSpPr>
      <xdr:spPr>
        <a:xfrm>
          <a:off x="19547840" y="696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90374</xdr:rowOff>
    </xdr:from>
    <xdr:to>
      <xdr:col>116</xdr:col>
      <xdr:colOff>152400</xdr:colOff>
      <xdr:row>41</xdr:row>
      <xdr:rowOff>90374</xdr:rowOff>
    </xdr:to>
    <xdr:cxnSp macro="">
      <xdr:nvCxnSpPr>
        <xdr:cNvPr id="476" name="直線コネクタ 475">
          <a:extLst>
            <a:ext uri="{FF2B5EF4-FFF2-40B4-BE49-F238E27FC236}">
              <a16:creationId xmlns:a16="http://schemas.microsoft.com/office/drawing/2014/main" id="{57A205C3-7757-4F9D-9B2F-B37EBDFDE6DE}"/>
            </a:ext>
          </a:extLst>
        </xdr:cNvPr>
        <xdr:cNvCxnSpPr/>
      </xdr:nvCxnSpPr>
      <xdr:spPr>
        <a:xfrm>
          <a:off x="19443700" y="69636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159123</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6B972360-C41A-4302-AA87-A5D0238AFE95}"/>
            </a:ext>
          </a:extLst>
        </xdr:cNvPr>
        <xdr:cNvSpPr txBox="1"/>
      </xdr:nvSpPr>
      <xdr:spPr>
        <a:xfrm>
          <a:off x="19547840" y="535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40996</xdr:rowOff>
    </xdr:from>
    <xdr:to>
      <xdr:col>116</xdr:col>
      <xdr:colOff>152400</xdr:colOff>
      <xdr:row>33</xdr:row>
      <xdr:rowOff>40996</xdr:rowOff>
    </xdr:to>
    <xdr:cxnSp macro="">
      <xdr:nvCxnSpPr>
        <xdr:cNvPr id="478" name="直線コネクタ 477">
          <a:extLst>
            <a:ext uri="{FF2B5EF4-FFF2-40B4-BE49-F238E27FC236}">
              <a16:creationId xmlns:a16="http://schemas.microsoft.com/office/drawing/2014/main" id="{3AEEF4D4-F813-4305-89E7-917558423C32}"/>
            </a:ext>
          </a:extLst>
        </xdr:cNvPr>
        <xdr:cNvCxnSpPr/>
      </xdr:nvCxnSpPr>
      <xdr:spPr>
        <a:xfrm>
          <a:off x="19443700" y="55731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7028</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8765C960-CDBA-438E-8C6E-FC56B0068511}"/>
            </a:ext>
          </a:extLst>
        </xdr:cNvPr>
        <xdr:cNvSpPr txBox="1"/>
      </xdr:nvSpPr>
      <xdr:spPr>
        <a:xfrm>
          <a:off x="19547840" y="6544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28601</xdr:rowOff>
    </xdr:from>
    <xdr:to>
      <xdr:col>116</xdr:col>
      <xdr:colOff>114300</xdr:colOff>
      <xdr:row>39</xdr:row>
      <xdr:rowOff>130201</xdr:rowOff>
    </xdr:to>
    <xdr:sp macro="" textlink="">
      <xdr:nvSpPr>
        <xdr:cNvPr id="480" name="フローチャート: 判断 479">
          <a:extLst>
            <a:ext uri="{FF2B5EF4-FFF2-40B4-BE49-F238E27FC236}">
              <a16:creationId xmlns:a16="http://schemas.microsoft.com/office/drawing/2014/main" id="{4CCA0C7C-4332-4BF1-9F34-6E8B4AB456B8}"/>
            </a:ext>
          </a:extLst>
        </xdr:cNvPr>
        <xdr:cNvSpPr/>
      </xdr:nvSpPr>
      <xdr:spPr>
        <a:xfrm>
          <a:off x="19458940" y="656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41402</xdr:rowOff>
    </xdr:from>
    <xdr:to>
      <xdr:col>112</xdr:col>
      <xdr:colOff>38100</xdr:colOff>
      <xdr:row>39</xdr:row>
      <xdr:rowOff>143002</xdr:rowOff>
    </xdr:to>
    <xdr:sp macro="" textlink="">
      <xdr:nvSpPr>
        <xdr:cNvPr id="481" name="フローチャート: 判断 480">
          <a:extLst>
            <a:ext uri="{FF2B5EF4-FFF2-40B4-BE49-F238E27FC236}">
              <a16:creationId xmlns:a16="http://schemas.microsoft.com/office/drawing/2014/main" id="{6E17EEB0-D97B-45EE-96AF-B9E6806001D0}"/>
            </a:ext>
          </a:extLst>
        </xdr:cNvPr>
        <xdr:cNvSpPr/>
      </xdr:nvSpPr>
      <xdr:spPr>
        <a:xfrm>
          <a:off x="18735040" y="65793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46889</xdr:rowOff>
    </xdr:from>
    <xdr:to>
      <xdr:col>107</xdr:col>
      <xdr:colOff>101600</xdr:colOff>
      <xdr:row>39</xdr:row>
      <xdr:rowOff>148489</xdr:rowOff>
    </xdr:to>
    <xdr:sp macro="" textlink="">
      <xdr:nvSpPr>
        <xdr:cNvPr id="482" name="フローチャート: 判断 481">
          <a:extLst>
            <a:ext uri="{FF2B5EF4-FFF2-40B4-BE49-F238E27FC236}">
              <a16:creationId xmlns:a16="http://schemas.microsoft.com/office/drawing/2014/main" id="{181ABAB3-570A-4CB8-81B8-4333FC6B1DB9}"/>
            </a:ext>
          </a:extLst>
        </xdr:cNvPr>
        <xdr:cNvSpPr/>
      </xdr:nvSpPr>
      <xdr:spPr>
        <a:xfrm>
          <a:off x="17937480" y="6584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56032</xdr:rowOff>
    </xdr:from>
    <xdr:to>
      <xdr:col>102</xdr:col>
      <xdr:colOff>165100</xdr:colOff>
      <xdr:row>39</xdr:row>
      <xdr:rowOff>157632</xdr:rowOff>
    </xdr:to>
    <xdr:sp macro="" textlink="">
      <xdr:nvSpPr>
        <xdr:cNvPr id="483" name="フローチャート: 判断 482">
          <a:extLst>
            <a:ext uri="{FF2B5EF4-FFF2-40B4-BE49-F238E27FC236}">
              <a16:creationId xmlns:a16="http://schemas.microsoft.com/office/drawing/2014/main" id="{B3E00585-BDD5-4C6C-AA1D-D0A563ACC45D}"/>
            </a:ext>
          </a:extLst>
        </xdr:cNvPr>
        <xdr:cNvSpPr/>
      </xdr:nvSpPr>
      <xdr:spPr>
        <a:xfrm>
          <a:off x="17162780" y="6593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48717</xdr:rowOff>
    </xdr:from>
    <xdr:to>
      <xdr:col>98</xdr:col>
      <xdr:colOff>38100</xdr:colOff>
      <xdr:row>39</xdr:row>
      <xdr:rowOff>150317</xdr:rowOff>
    </xdr:to>
    <xdr:sp macro="" textlink="">
      <xdr:nvSpPr>
        <xdr:cNvPr id="484" name="フローチャート: 判断 483">
          <a:extLst>
            <a:ext uri="{FF2B5EF4-FFF2-40B4-BE49-F238E27FC236}">
              <a16:creationId xmlns:a16="http://schemas.microsoft.com/office/drawing/2014/main" id="{3F30343B-04B9-472B-B46E-81F0E291B125}"/>
            </a:ext>
          </a:extLst>
        </xdr:cNvPr>
        <xdr:cNvSpPr/>
      </xdr:nvSpPr>
      <xdr:spPr>
        <a:xfrm>
          <a:off x="16388080" y="658667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94CA444C-B50B-4E6E-B3F2-8B90130C14DB}"/>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D68F93B4-1BA0-4401-AEF6-3712784B90CC}"/>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951ED06B-8B8B-46E2-92EC-AAF90751AEA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C1814679-C2C7-4099-A67C-D22586266624}"/>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83124BDC-57C5-4128-A439-49CDFA872142}"/>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26315</xdr:rowOff>
    </xdr:from>
    <xdr:to>
      <xdr:col>116</xdr:col>
      <xdr:colOff>114300</xdr:colOff>
      <xdr:row>38</xdr:row>
      <xdr:rowOff>127915</xdr:rowOff>
    </xdr:to>
    <xdr:sp macro="" textlink="">
      <xdr:nvSpPr>
        <xdr:cNvPr id="490" name="楕円 489">
          <a:extLst>
            <a:ext uri="{FF2B5EF4-FFF2-40B4-BE49-F238E27FC236}">
              <a16:creationId xmlns:a16="http://schemas.microsoft.com/office/drawing/2014/main" id="{95F53DF1-5FDC-41C5-A19F-D92FE1316203}"/>
            </a:ext>
          </a:extLst>
        </xdr:cNvPr>
        <xdr:cNvSpPr/>
      </xdr:nvSpPr>
      <xdr:spPr>
        <a:xfrm>
          <a:off x="19458940" y="639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49191</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A8B7773A-B649-4370-A5AA-49D164520B6D}"/>
            </a:ext>
          </a:extLst>
        </xdr:cNvPr>
        <xdr:cNvSpPr txBox="1"/>
      </xdr:nvSpPr>
      <xdr:spPr>
        <a:xfrm>
          <a:off x="19547840" y="6251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31801</xdr:rowOff>
    </xdr:from>
    <xdr:to>
      <xdr:col>112</xdr:col>
      <xdr:colOff>38100</xdr:colOff>
      <xdr:row>38</xdr:row>
      <xdr:rowOff>133401</xdr:rowOff>
    </xdr:to>
    <xdr:sp macro="" textlink="">
      <xdr:nvSpPr>
        <xdr:cNvPr id="492" name="楕円 491">
          <a:extLst>
            <a:ext uri="{FF2B5EF4-FFF2-40B4-BE49-F238E27FC236}">
              <a16:creationId xmlns:a16="http://schemas.microsoft.com/office/drawing/2014/main" id="{A37AD495-103B-4427-AFAB-B6917CC84844}"/>
            </a:ext>
          </a:extLst>
        </xdr:cNvPr>
        <xdr:cNvSpPr/>
      </xdr:nvSpPr>
      <xdr:spPr>
        <a:xfrm>
          <a:off x="18735040" y="64021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77115</xdr:rowOff>
    </xdr:from>
    <xdr:to>
      <xdr:col>116</xdr:col>
      <xdr:colOff>63500</xdr:colOff>
      <xdr:row>38</xdr:row>
      <xdr:rowOff>82601</xdr:rowOff>
    </xdr:to>
    <xdr:cxnSp macro="">
      <xdr:nvCxnSpPr>
        <xdr:cNvPr id="493" name="直線コネクタ 492">
          <a:extLst>
            <a:ext uri="{FF2B5EF4-FFF2-40B4-BE49-F238E27FC236}">
              <a16:creationId xmlns:a16="http://schemas.microsoft.com/office/drawing/2014/main" id="{AE0B9FF8-6AA3-473D-9CB8-3E3B157C7026}"/>
            </a:ext>
          </a:extLst>
        </xdr:cNvPr>
        <xdr:cNvCxnSpPr/>
      </xdr:nvCxnSpPr>
      <xdr:spPr>
        <a:xfrm flipV="1">
          <a:off x="18778220" y="6447435"/>
          <a:ext cx="73152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45517</xdr:rowOff>
    </xdr:from>
    <xdr:to>
      <xdr:col>107</xdr:col>
      <xdr:colOff>101600</xdr:colOff>
      <xdr:row>38</xdr:row>
      <xdr:rowOff>147117</xdr:rowOff>
    </xdr:to>
    <xdr:sp macro="" textlink="">
      <xdr:nvSpPr>
        <xdr:cNvPr id="494" name="楕円 493">
          <a:extLst>
            <a:ext uri="{FF2B5EF4-FFF2-40B4-BE49-F238E27FC236}">
              <a16:creationId xmlns:a16="http://schemas.microsoft.com/office/drawing/2014/main" id="{B4EEEFCF-EDE8-45BE-B1AF-E01353AE6B70}"/>
            </a:ext>
          </a:extLst>
        </xdr:cNvPr>
        <xdr:cNvSpPr/>
      </xdr:nvSpPr>
      <xdr:spPr>
        <a:xfrm>
          <a:off x="17937480" y="641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82601</xdr:rowOff>
    </xdr:from>
    <xdr:to>
      <xdr:col>111</xdr:col>
      <xdr:colOff>177800</xdr:colOff>
      <xdr:row>38</xdr:row>
      <xdr:rowOff>96317</xdr:rowOff>
    </xdr:to>
    <xdr:cxnSp macro="">
      <xdr:nvCxnSpPr>
        <xdr:cNvPr id="495" name="直線コネクタ 494">
          <a:extLst>
            <a:ext uri="{FF2B5EF4-FFF2-40B4-BE49-F238E27FC236}">
              <a16:creationId xmlns:a16="http://schemas.microsoft.com/office/drawing/2014/main" id="{D659C40F-E9E8-46D8-9E09-A9BBAE0712DA}"/>
            </a:ext>
          </a:extLst>
        </xdr:cNvPr>
        <xdr:cNvCxnSpPr/>
      </xdr:nvCxnSpPr>
      <xdr:spPr>
        <a:xfrm flipV="1">
          <a:off x="17988280" y="6452921"/>
          <a:ext cx="78994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57404</xdr:rowOff>
    </xdr:from>
    <xdr:to>
      <xdr:col>102</xdr:col>
      <xdr:colOff>165100</xdr:colOff>
      <xdr:row>38</xdr:row>
      <xdr:rowOff>159004</xdr:rowOff>
    </xdr:to>
    <xdr:sp macro="" textlink="">
      <xdr:nvSpPr>
        <xdr:cNvPr id="496" name="楕円 495">
          <a:extLst>
            <a:ext uri="{FF2B5EF4-FFF2-40B4-BE49-F238E27FC236}">
              <a16:creationId xmlns:a16="http://schemas.microsoft.com/office/drawing/2014/main" id="{7928BDA4-03AF-4623-A092-8DEF7FB931AF}"/>
            </a:ext>
          </a:extLst>
        </xdr:cNvPr>
        <xdr:cNvSpPr/>
      </xdr:nvSpPr>
      <xdr:spPr>
        <a:xfrm>
          <a:off x="17162780" y="642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96317</xdr:rowOff>
    </xdr:from>
    <xdr:to>
      <xdr:col>107</xdr:col>
      <xdr:colOff>50800</xdr:colOff>
      <xdr:row>38</xdr:row>
      <xdr:rowOff>108204</xdr:rowOff>
    </xdr:to>
    <xdr:cxnSp macro="">
      <xdr:nvCxnSpPr>
        <xdr:cNvPr id="497" name="直線コネクタ 496">
          <a:extLst>
            <a:ext uri="{FF2B5EF4-FFF2-40B4-BE49-F238E27FC236}">
              <a16:creationId xmlns:a16="http://schemas.microsoft.com/office/drawing/2014/main" id="{7A778329-DA3F-442A-A3F7-1A02332F29D4}"/>
            </a:ext>
          </a:extLst>
        </xdr:cNvPr>
        <xdr:cNvCxnSpPr/>
      </xdr:nvCxnSpPr>
      <xdr:spPr>
        <a:xfrm flipV="1">
          <a:off x="17213580" y="6466637"/>
          <a:ext cx="7747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69291</xdr:rowOff>
    </xdr:from>
    <xdr:to>
      <xdr:col>98</xdr:col>
      <xdr:colOff>38100</xdr:colOff>
      <xdr:row>38</xdr:row>
      <xdr:rowOff>170891</xdr:rowOff>
    </xdr:to>
    <xdr:sp macro="" textlink="">
      <xdr:nvSpPr>
        <xdr:cNvPr id="498" name="楕円 497">
          <a:extLst>
            <a:ext uri="{FF2B5EF4-FFF2-40B4-BE49-F238E27FC236}">
              <a16:creationId xmlns:a16="http://schemas.microsoft.com/office/drawing/2014/main" id="{F99F0A6C-B0A7-4F3A-A471-5AF6737945C2}"/>
            </a:ext>
          </a:extLst>
        </xdr:cNvPr>
        <xdr:cNvSpPr/>
      </xdr:nvSpPr>
      <xdr:spPr>
        <a:xfrm>
          <a:off x="16388080" y="643961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108204</xdr:rowOff>
    </xdr:from>
    <xdr:to>
      <xdr:col>102</xdr:col>
      <xdr:colOff>114300</xdr:colOff>
      <xdr:row>38</xdr:row>
      <xdr:rowOff>120091</xdr:rowOff>
    </xdr:to>
    <xdr:cxnSp macro="">
      <xdr:nvCxnSpPr>
        <xdr:cNvPr id="499" name="直線コネクタ 498">
          <a:extLst>
            <a:ext uri="{FF2B5EF4-FFF2-40B4-BE49-F238E27FC236}">
              <a16:creationId xmlns:a16="http://schemas.microsoft.com/office/drawing/2014/main" id="{AB838C59-260A-4931-B65C-890E141AC74D}"/>
            </a:ext>
          </a:extLst>
        </xdr:cNvPr>
        <xdr:cNvCxnSpPr/>
      </xdr:nvCxnSpPr>
      <xdr:spPr>
        <a:xfrm flipV="1">
          <a:off x="16431260" y="6478524"/>
          <a:ext cx="78232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134129</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8816D791-A243-41D0-AA6E-3F5F71FBE360}"/>
            </a:ext>
          </a:extLst>
        </xdr:cNvPr>
        <xdr:cNvSpPr txBox="1"/>
      </xdr:nvSpPr>
      <xdr:spPr>
        <a:xfrm>
          <a:off x="18561127" y="667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139616</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8E12432D-FBE7-4DAB-B44B-93F1C5B42942}"/>
            </a:ext>
          </a:extLst>
        </xdr:cNvPr>
        <xdr:cNvSpPr txBox="1"/>
      </xdr:nvSpPr>
      <xdr:spPr>
        <a:xfrm>
          <a:off x="17776267" y="6677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148759</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E1770BF4-8463-48B3-BEF3-45F94EBAEAEE}"/>
            </a:ext>
          </a:extLst>
        </xdr:cNvPr>
        <xdr:cNvSpPr txBox="1"/>
      </xdr:nvSpPr>
      <xdr:spPr>
        <a:xfrm>
          <a:off x="17001567" y="6686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141444</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672F1D5F-4F44-4516-8D78-C5D19F6B3C16}"/>
            </a:ext>
          </a:extLst>
        </xdr:cNvPr>
        <xdr:cNvSpPr txBox="1"/>
      </xdr:nvSpPr>
      <xdr:spPr>
        <a:xfrm>
          <a:off x="16226867" y="667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149928</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39037BC7-70BC-45A7-8F3D-D8DE029894D9}"/>
            </a:ext>
          </a:extLst>
        </xdr:cNvPr>
        <xdr:cNvSpPr txBox="1"/>
      </xdr:nvSpPr>
      <xdr:spPr>
        <a:xfrm>
          <a:off x="18561127" y="618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163644</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E34FAABE-1FAF-4F5A-A26B-E03A018F9A63}"/>
            </a:ext>
          </a:extLst>
        </xdr:cNvPr>
        <xdr:cNvSpPr txBox="1"/>
      </xdr:nvSpPr>
      <xdr:spPr>
        <a:xfrm>
          <a:off x="17776267" y="6198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4081</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51A6FAD7-737E-42BC-A879-01A4BB0CFC72}"/>
            </a:ext>
          </a:extLst>
        </xdr:cNvPr>
        <xdr:cNvSpPr txBox="1"/>
      </xdr:nvSpPr>
      <xdr:spPr>
        <a:xfrm>
          <a:off x="17001567" y="620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15968</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73A41FD5-DE4F-408D-BC55-22FCAE0C1D0F}"/>
            </a:ext>
          </a:extLst>
        </xdr:cNvPr>
        <xdr:cNvSpPr txBox="1"/>
      </xdr:nvSpPr>
      <xdr:spPr>
        <a:xfrm>
          <a:off x="16226867" y="621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D7DC1F4B-7B96-4858-9ED2-D6AA8B50077E}"/>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49336B36-FF4B-463B-BBB8-CEC049A4319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55AEF39-1CC1-43E4-B978-83834F64FA69}"/>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86C76B67-9EC1-4334-BF53-5B63688FFA37}"/>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34511121-3B33-42E5-ABA1-4910347D19F3}"/>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2E522AA1-93A0-493C-AF14-88CF44773E5D}"/>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B8B14E7A-64BD-4812-BFB2-420B9E0E524C}"/>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9CB140FB-8FAB-4C82-9A6A-E64A13C5533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41F47894-0410-49AB-B7A7-AFC1247E7655}"/>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418E659A-0FDC-441B-969D-C37C943FC01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8D962714-C9B5-422E-973C-15710110CD07}"/>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CFCA0289-2DBC-4F44-9EB8-739830230F8E}"/>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0" name="テキスト ボックス 519">
          <a:extLst>
            <a:ext uri="{FF2B5EF4-FFF2-40B4-BE49-F238E27FC236}">
              <a16:creationId xmlns:a16="http://schemas.microsoft.com/office/drawing/2014/main" id="{9DEC0D05-28B0-4648-AD04-190D3A26E8CA}"/>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7C6D26D2-8745-49F7-AC7F-0BA1200B3AF8}"/>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0403A675-3E6E-4D88-ADE9-61528120820D}"/>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2937A3B4-6566-4B8B-AC91-E71C9FBF2B8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C7086839-ED01-4FE8-B063-C8C1330584CA}"/>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85838461-B832-4A0C-A7C0-2325E5FE0DD7}"/>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CBE12146-1250-4DC7-B052-C430E1A1B833}"/>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9A85AF08-D16B-40AE-AF93-D10E28D35F57}"/>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21CF3BD3-0E38-47DA-A79F-32E0C57DFC53}"/>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F21D3A06-9F60-4B30-9229-9185E4A38E87}"/>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0" name="テキスト ボックス 529">
          <a:extLst>
            <a:ext uri="{FF2B5EF4-FFF2-40B4-BE49-F238E27FC236}">
              <a16:creationId xmlns:a16="http://schemas.microsoft.com/office/drawing/2014/main" id="{BE0E3E21-B98A-4C34-9914-FD9D14E3BBAA}"/>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51B49C0B-6090-468C-AD21-8A608F2F9AA5}"/>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956F36AB-3F52-44E3-AEC1-B3AEA44D35C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75112</xdr:rowOff>
    </xdr:from>
    <xdr:to>
      <xdr:col>85</xdr:col>
      <xdr:colOff>126364</xdr:colOff>
      <xdr:row>64</xdr:row>
      <xdr:rowOff>130628</xdr:rowOff>
    </xdr:to>
    <xdr:cxnSp macro="">
      <xdr:nvCxnSpPr>
        <xdr:cNvPr id="533" name="直線コネクタ 532">
          <a:extLst>
            <a:ext uri="{FF2B5EF4-FFF2-40B4-BE49-F238E27FC236}">
              <a16:creationId xmlns:a16="http://schemas.microsoft.com/office/drawing/2014/main" id="{EBE2C24E-D9D2-47FB-9066-BBDED97BB819}"/>
            </a:ext>
          </a:extLst>
        </xdr:cNvPr>
        <xdr:cNvCxnSpPr/>
      </xdr:nvCxnSpPr>
      <xdr:spPr>
        <a:xfrm flipV="1">
          <a:off x="14375764" y="9295312"/>
          <a:ext cx="0" cy="1564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4" name="【学校施設】&#10;有形固定資産減価償却率最小値テキスト">
          <a:extLst>
            <a:ext uri="{FF2B5EF4-FFF2-40B4-BE49-F238E27FC236}">
              <a16:creationId xmlns:a16="http://schemas.microsoft.com/office/drawing/2014/main" id="{797A0212-BBC1-474F-B865-0610839FF4E6}"/>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5" name="直線コネクタ 534">
          <a:extLst>
            <a:ext uri="{FF2B5EF4-FFF2-40B4-BE49-F238E27FC236}">
              <a16:creationId xmlns:a16="http://schemas.microsoft.com/office/drawing/2014/main" id="{E11247FE-9477-49BE-B4B7-1E1E697722B3}"/>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21789</xdr:rowOff>
    </xdr:from>
    <xdr:ext cx="340478" cy="259045"/>
    <xdr:sp macro="" textlink="">
      <xdr:nvSpPr>
        <xdr:cNvPr id="536" name="【学校施設】&#10;有形固定資産減価償却率最大値テキスト">
          <a:extLst>
            <a:ext uri="{FF2B5EF4-FFF2-40B4-BE49-F238E27FC236}">
              <a16:creationId xmlns:a16="http://schemas.microsoft.com/office/drawing/2014/main" id="{3DAF84A7-2DF7-42AF-8266-DCC721ABE1D5}"/>
            </a:ext>
          </a:extLst>
        </xdr:cNvPr>
        <xdr:cNvSpPr txBox="1"/>
      </xdr:nvSpPr>
      <xdr:spPr>
        <a:xfrm>
          <a:off x="14414500" y="90743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75112</xdr:rowOff>
    </xdr:from>
    <xdr:to>
      <xdr:col>86</xdr:col>
      <xdr:colOff>25400</xdr:colOff>
      <xdr:row>55</xdr:row>
      <xdr:rowOff>75112</xdr:rowOff>
    </xdr:to>
    <xdr:cxnSp macro="">
      <xdr:nvCxnSpPr>
        <xdr:cNvPr id="537" name="直線コネクタ 536">
          <a:extLst>
            <a:ext uri="{FF2B5EF4-FFF2-40B4-BE49-F238E27FC236}">
              <a16:creationId xmlns:a16="http://schemas.microsoft.com/office/drawing/2014/main" id="{45BE1080-C280-424F-A0C5-101F15B465EA}"/>
            </a:ext>
          </a:extLst>
        </xdr:cNvPr>
        <xdr:cNvCxnSpPr/>
      </xdr:nvCxnSpPr>
      <xdr:spPr>
        <a:xfrm>
          <a:off x="14287500" y="92953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146430</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F6056EE3-FD09-4B1A-92B3-5ADC0E1E2C87}"/>
            </a:ext>
          </a:extLst>
        </xdr:cNvPr>
        <xdr:cNvSpPr txBox="1"/>
      </xdr:nvSpPr>
      <xdr:spPr>
        <a:xfrm>
          <a:off x="14414500" y="102048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168003</xdr:rowOff>
    </xdr:from>
    <xdr:to>
      <xdr:col>85</xdr:col>
      <xdr:colOff>177800</xdr:colOff>
      <xdr:row>61</xdr:row>
      <xdr:rowOff>98153</xdr:rowOff>
    </xdr:to>
    <xdr:sp macro="" textlink="">
      <xdr:nvSpPr>
        <xdr:cNvPr id="539" name="フローチャート: 判断 538">
          <a:extLst>
            <a:ext uri="{FF2B5EF4-FFF2-40B4-BE49-F238E27FC236}">
              <a16:creationId xmlns:a16="http://schemas.microsoft.com/office/drawing/2014/main" id="{35FCF442-6D76-4A76-8B37-E99EA46EB88D}"/>
            </a:ext>
          </a:extLst>
        </xdr:cNvPr>
        <xdr:cNvSpPr/>
      </xdr:nvSpPr>
      <xdr:spPr>
        <a:xfrm>
          <a:off x="14325600" y="1022640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141877</xdr:rowOff>
    </xdr:from>
    <xdr:to>
      <xdr:col>81</xdr:col>
      <xdr:colOff>101600</xdr:colOff>
      <xdr:row>61</xdr:row>
      <xdr:rowOff>72027</xdr:rowOff>
    </xdr:to>
    <xdr:sp macro="" textlink="">
      <xdr:nvSpPr>
        <xdr:cNvPr id="540" name="フローチャート: 判断 539">
          <a:extLst>
            <a:ext uri="{FF2B5EF4-FFF2-40B4-BE49-F238E27FC236}">
              <a16:creationId xmlns:a16="http://schemas.microsoft.com/office/drawing/2014/main" id="{2AA1CAF4-9761-432D-8DAA-09CDB683E1D8}"/>
            </a:ext>
          </a:extLst>
        </xdr:cNvPr>
        <xdr:cNvSpPr/>
      </xdr:nvSpPr>
      <xdr:spPr>
        <a:xfrm>
          <a:off x="13578840" y="102002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101056</xdr:rowOff>
    </xdr:from>
    <xdr:to>
      <xdr:col>76</xdr:col>
      <xdr:colOff>165100</xdr:colOff>
      <xdr:row>61</xdr:row>
      <xdr:rowOff>31206</xdr:rowOff>
    </xdr:to>
    <xdr:sp macro="" textlink="">
      <xdr:nvSpPr>
        <xdr:cNvPr id="541" name="フローチャート: 判断 540">
          <a:extLst>
            <a:ext uri="{FF2B5EF4-FFF2-40B4-BE49-F238E27FC236}">
              <a16:creationId xmlns:a16="http://schemas.microsoft.com/office/drawing/2014/main" id="{7E1D381B-DC08-4B48-BDBF-F944D255F654}"/>
            </a:ext>
          </a:extLst>
        </xdr:cNvPr>
        <xdr:cNvSpPr/>
      </xdr:nvSpPr>
      <xdr:spPr>
        <a:xfrm>
          <a:off x="12804140" y="101594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91259</xdr:rowOff>
    </xdr:from>
    <xdr:to>
      <xdr:col>72</xdr:col>
      <xdr:colOff>38100</xdr:colOff>
      <xdr:row>61</xdr:row>
      <xdr:rowOff>21409</xdr:rowOff>
    </xdr:to>
    <xdr:sp macro="" textlink="">
      <xdr:nvSpPr>
        <xdr:cNvPr id="542" name="フローチャート: 判断 541">
          <a:extLst>
            <a:ext uri="{FF2B5EF4-FFF2-40B4-BE49-F238E27FC236}">
              <a16:creationId xmlns:a16="http://schemas.microsoft.com/office/drawing/2014/main" id="{2AC0CD81-1F4B-411F-8589-9DDF5D37E827}"/>
            </a:ext>
          </a:extLst>
        </xdr:cNvPr>
        <xdr:cNvSpPr/>
      </xdr:nvSpPr>
      <xdr:spPr>
        <a:xfrm>
          <a:off x="12029440" y="101496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78196</xdr:rowOff>
    </xdr:from>
    <xdr:to>
      <xdr:col>67</xdr:col>
      <xdr:colOff>101600</xdr:colOff>
      <xdr:row>61</xdr:row>
      <xdr:rowOff>8346</xdr:rowOff>
    </xdr:to>
    <xdr:sp macro="" textlink="">
      <xdr:nvSpPr>
        <xdr:cNvPr id="543" name="フローチャート: 判断 542">
          <a:extLst>
            <a:ext uri="{FF2B5EF4-FFF2-40B4-BE49-F238E27FC236}">
              <a16:creationId xmlns:a16="http://schemas.microsoft.com/office/drawing/2014/main" id="{8AA88D13-577F-4A09-8D04-C303AA880EA5}"/>
            </a:ext>
          </a:extLst>
        </xdr:cNvPr>
        <xdr:cNvSpPr/>
      </xdr:nvSpPr>
      <xdr:spPr>
        <a:xfrm>
          <a:off x="11231880" y="101365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FF242963-C354-4594-90DB-F2F0CECE3ADC}"/>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9C2CBE8E-4E61-4229-8612-B1AD802A3A3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AA79EDD1-8013-4F64-B81C-57C1BAB0D9C3}"/>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1DFF9BCD-6468-4625-BF85-0DD26AFD0C37}"/>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4DBBCEED-8C56-42ED-840B-47E603AAC803}"/>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63500</xdr:rowOff>
    </xdr:from>
    <xdr:to>
      <xdr:col>85</xdr:col>
      <xdr:colOff>177800</xdr:colOff>
      <xdr:row>58</xdr:row>
      <xdr:rowOff>165100</xdr:rowOff>
    </xdr:to>
    <xdr:sp macro="" textlink="">
      <xdr:nvSpPr>
        <xdr:cNvPr id="549" name="楕円 548">
          <a:extLst>
            <a:ext uri="{FF2B5EF4-FFF2-40B4-BE49-F238E27FC236}">
              <a16:creationId xmlns:a16="http://schemas.microsoft.com/office/drawing/2014/main" id="{AD447F5D-D50E-47F6-9F6F-45EA020A2313}"/>
            </a:ext>
          </a:extLst>
        </xdr:cNvPr>
        <xdr:cNvSpPr/>
      </xdr:nvSpPr>
      <xdr:spPr>
        <a:xfrm>
          <a:off x="14325600" y="978662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86377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BC38DC1D-42CC-4DC6-AAB4-877582D59470}"/>
            </a:ext>
          </a:extLst>
        </xdr:cNvPr>
        <xdr:cNvSpPr txBox="1"/>
      </xdr:nvSpPr>
      <xdr:spPr>
        <a:xfrm>
          <a:off x="14414500" y="964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21046</xdr:rowOff>
    </xdr:from>
    <xdr:to>
      <xdr:col>81</xdr:col>
      <xdr:colOff>101600</xdr:colOff>
      <xdr:row>58</xdr:row>
      <xdr:rowOff>122646</xdr:rowOff>
    </xdr:to>
    <xdr:sp macro="" textlink="">
      <xdr:nvSpPr>
        <xdr:cNvPr id="551" name="楕円 550">
          <a:extLst>
            <a:ext uri="{FF2B5EF4-FFF2-40B4-BE49-F238E27FC236}">
              <a16:creationId xmlns:a16="http://schemas.microsoft.com/office/drawing/2014/main" id="{3B8EA225-7BEA-44E4-B072-206BC80703BF}"/>
            </a:ext>
          </a:extLst>
        </xdr:cNvPr>
        <xdr:cNvSpPr/>
      </xdr:nvSpPr>
      <xdr:spPr>
        <a:xfrm>
          <a:off x="13578840" y="974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71846</xdr:rowOff>
    </xdr:from>
    <xdr:to>
      <xdr:col>85</xdr:col>
      <xdr:colOff>127000</xdr:colOff>
      <xdr:row>58</xdr:row>
      <xdr:rowOff>114300</xdr:rowOff>
    </xdr:to>
    <xdr:cxnSp macro="">
      <xdr:nvCxnSpPr>
        <xdr:cNvPr id="552" name="直線コネクタ 551">
          <a:extLst>
            <a:ext uri="{FF2B5EF4-FFF2-40B4-BE49-F238E27FC236}">
              <a16:creationId xmlns:a16="http://schemas.microsoft.com/office/drawing/2014/main" id="{6C10D2AF-B1A7-4E9C-AC5D-B8DEAEB3D213}"/>
            </a:ext>
          </a:extLst>
        </xdr:cNvPr>
        <xdr:cNvCxnSpPr/>
      </xdr:nvCxnSpPr>
      <xdr:spPr>
        <a:xfrm>
          <a:off x="13629640" y="9794966"/>
          <a:ext cx="74676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78196</xdr:rowOff>
    </xdr:from>
    <xdr:to>
      <xdr:col>76</xdr:col>
      <xdr:colOff>165100</xdr:colOff>
      <xdr:row>59</xdr:row>
      <xdr:rowOff>8346</xdr:rowOff>
    </xdr:to>
    <xdr:sp macro="" textlink="">
      <xdr:nvSpPr>
        <xdr:cNvPr id="553" name="楕円 552">
          <a:extLst>
            <a:ext uri="{FF2B5EF4-FFF2-40B4-BE49-F238E27FC236}">
              <a16:creationId xmlns:a16="http://schemas.microsoft.com/office/drawing/2014/main" id="{45121E99-3D74-463A-9044-EE8FB4440ED6}"/>
            </a:ext>
          </a:extLst>
        </xdr:cNvPr>
        <xdr:cNvSpPr/>
      </xdr:nvSpPr>
      <xdr:spPr>
        <a:xfrm>
          <a:off x="12804140" y="98013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71846</xdr:rowOff>
    </xdr:from>
    <xdr:to>
      <xdr:col>81</xdr:col>
      <xdr:colOff>50800</xdr:colOff>
      <xdr:row>58</xdr:row>
      <xdr:rowOff>128996</xdr:rowOff>
    </xdr:to>
    <xdr:cxnSp macro="">
      <xdr:nvCxnSpPr>
        <xdr:cNvPr id="554" name="直線コネクタ 553">
          <a:extLst>
            <a:ext uri="{FF2B5EF4-FFF2-40B4-BE49-F238E27FC236}">
              <a16:creationId xmlns:a16="http://schemas.microsoft.com/office/drawing/2014/main" id="{8B08493C-6F3D-4F62-8FA3-D476CB4CD874}"/>
            </a:ext>
          </a:extLst>
        </xdr:cNvPr>
        <xdr:cNvCxnSpPr/>
      </xdr:nvCxnSpPr>
      <xdr:spPr>
        <a:xfrm flipV="1">
          <a:off x="12854940" y="9794966"/>
          <a:ext cx="7747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169635</xdr:rowOff>
    </xdr:from>
    <xdr:to>
      <xdr:col>72</xdr:col>
      <xdr:colOff>38100</xdr:colOff>
      <xdr:row>64</xdr:row>
      <xdr:rowOff>99785</xdr:rowOff>
    </xdr:to>
    <xdr:sp macro="" textlink="">
      <xdr:nvSpPr>
        <xdr:cNvPr id="555" name="楕円 554">
          <a:extLst>
            <a:ext uri="{FF2B5EF4-FFF2-40B4-BE49-F238E27FC236}">
              <a16:creationId xmlns:a16="http://schemas.microsoft.com/office/drawing/2014/main" id="{39D105F7-53E4-48D0-9F7D-61FE38C49DCA}"/>
            </a:ext>
          </a:extLst>
        </xdr:cNvPr>
        <xdr:cNvSpPr/>
      </xdr:nvSpPr>
      <xdr:spPr>
        <a:xfrm>
          <a:off x="12029440" y="107309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128996</xdr:rowOff>
    </xdr:from>
    <xdr:to>
      <xdr:col>76</xdr:col>
      <xdr:colOff>114300</xdr:colOff>
      <xdr:row>64</xdr:row>
      <xdr:rowOff>48985</xdr:rowOff>
    </xdr:to>
    <xdr:cxnSp macro="">
      <xdr:nvCxnSpPr>
        <xdr:cNvPr id="556" name="直線コネクタ 555">
          <a:extLst>
            <a:ext uri="{FF2B5EF4-FFF2-40B4-BE49-F238E27FC236}">
              <a16:creationId xmlns:a16="http://schemas.microsoft.com/office/drawing/2014/main" id="{985ECF8A-CE3D-43E1-B973-849EBB060245}"/>
            </a:ext>
          </a:extLst>
        </xdr:cNvPr>
        <xdr:cNvCxnSpPr/>
      </xdr:nvCxnSpPr>
      <xdr:spPr>
        <a:xfrm flipV="1">
          <a:off x="12072620" y="9852116"/>
          <a:ext cx="782320" cy="92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159838</xdr:rowOff>
    </xdr:from>
    <xdr:to>
      <xdr:col>67</xdr:col>
      <xdr:colOff>101600</xdr:colOff>
      <xdr:row>64</xdr:row>
      <xdr:rowOff>89988</xdr:rowOff>
    </xdr:to>
    <xdr:sp macro="" textlink="">
      <xdr:nvSpPr>
        <xdr:cNvPr id="557" name="楕円 556">
          <a:extLst>
            <a:ext uri="{FF2B5EF4-FFF2-40B4-BE49-F238E27FC236}">
              <a16:creationId xmlns:a16="http://schemas.microsoft.com/office/drawing/2014/main" id="{946C91CC-2AB8-4E78-9324-B394B0F749FE}"/>
            </a:ext>
          </a:extLst>
        </xdr:cNvPr>
        <xdr:cNvSpPr/>
      </xdr:nvSpPr>
      <xdr:spPr>
        <a:xfrm>
          <a:off x="11231880" y="107211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39188</xdr:rowOff>
    </xdr:from>
    <xdr:to>
      <xdr:col>71</xdr:col>
      <xdr:colOff>177800</xdr:colOff>
      <xdr:row>64</xdr:row>
      <xdr:rowOff>48985</xdr:rowOff>
    </xdr:to>
    <xdr:cxnSp macro="">
      <xdr:nvCxnSpPr>
        <xdr:cNvPr id="558" name="直線コネクタ 557">
          <a:extLst>
            <a:ext uri="{FF2B5EF4-FFF2-40B4-BE49-F238E27FC236}">
              <a16:creationId xmlns:a16="http://schemas.microsoft.com/office/drawing/2014/main" id="{F3F60DB0-3890-4B32-9BA4-13CCD8F7E06F}"/>
            </a:ext>
          </a:extLst>
        </xdr:cNvPr>
        <xdr:cNvCxnSpPr/>
      </xdr:nvCxnSpPr>
      <xdr:spPr>
        <a:xfrm>
          <a:off x="11282680" y="10768148"/>
          <a:ext cx="78994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63154</xdr:rowOff>
    </xdr:from>
    <xdr:ext cx="405111" cy="259045"/>
    <xdr:sp macro="" textlink="">
      <xdr:nvSpPr>
        <xdr:cNvPr id="559" name="n_1aveValue【学校施設】&#10;有形固定資産減価償却率">
          <a:extLst>
            <a:ext uri="{FF2B5EF4-FFF2-40B4-BE49-F238E27FC236}">
              <a16:creationId xmlns:a16="http://schemas.microsoft.com/office/drawing/2014/main" id="{9982D760-7766-4721-9BCA-0471C3679F7C}"/>
            </a:ext>
          </a:extLst>
        </xdr:cNvPr>
        <xdr:cNvSpPr txBox="1"/>
      </xdr:nvSpPr>
      <xdr:spPr>
        <a:xfrm>
          <a:off x="13437244" y="10289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22333</xdr:rowOff>
    </xdr:from>
    <xdr:ext cx="405111" cy="259045"/>
    <xdr:sp macro="" textlink="">
      <xdr:nvSpPr>
        <xdr:cNvPr id="560" name="n_2aveValue【学校施設】&#10;有形固定資産減価償却率">
          <a:extLst>
            <a:ext uri="{FF2B5EF4-FFF2-40B4-BE49-F238E27FC236}">
              <a16:creationId xmlns:a16="http://schemas.microsoft.com/office/drawing/2014/main" id="{033DD2BC-010E-419F-8C7B-94F96762A35F}"/>
            </a:ext>
          </a:extLst>
        </xdr:cNvPr>
        <xdr:cNvSpPr txBox="1"/>
      </xdr:nvSpPr>
      <xdr:spPr>
        <a:xfrm>
          <a:off x="12675244" y="10248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37936</xdr:rowOff>
    </xdr:from>
    <xdr:ext cx="405111" cy="259045"/>
    <xdr:sp macro="" textlink="">
      <xdr:nvSpPr>
        <xdr:cNvPr id="561" name="n_3aveValue【学校施設】&#10;有形固定資産減価償却率">
          <a:extLst>
            <a:ext uri="{FF2B5EF4-FFF2-40B4-BE49-F238E27FC236}">
              <a16:creationId xmlns:a16="http://schemas.microsoft.com/office/drawing/2014/main" id="{5C1B6EEA-FAA3-43BC-B05D-B6E663A1E7B2}"/>
            </a:ext>
          </a:extLst>
        </xdr:cNvPr>
        <xdr:cNvSpPr txBox="1"/>
      </xdr:nvSpPr>
      <xdr:spPr>
        <a:xfrm>
          <a:off x="11900544" y="9928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24873</xdr:rowOff>
    </xdr:from>
    <xdr:ext cx="405111" cy="259045"/>
    <xdr:sp macro="" textlink="">
      <xdr:nvSpPr>
        <xdr:cNvPr id="562" name="n_4aveValue【学校施設】&#10;有形固定資産減価償却率">
          <a:extLst>
            <a:ext uri="{FF2B5EF4-FFF2-40B4-BE49-F238E27FC236}">
              <a16:creationId xmlns:a16="http://schemas.microsoft.com/office/drawing/2014/main" id="{DFDECE8F-C356-491F-AF3C-E187D265207A}"/>
            </a:ext>
          </a:extLst>
        </xdr:cNvPr>
        <xdr:cNvSpPr txBox="1"/>
      </xdr:nvSpPr>
      <xdr:spPr>
        <a:xfrm>
          <a:off x="11102984" y="9915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139173</xdr:rowOff>
    </xdr:from>
    <xdr:ext cx="405111" cy="259045"/>
    <xdr:sp macro="" textlink="">
      <xdr:nvSpPr>
        <xdr:cNvPr id="563" name="n_1mainValue【学校施設】&#10;有形固定資産減価償却率">
          <a:extLst>
            <a:ext uri="{FF2B5EF4-FFF2-40B4-BE49-F238E27FC236}">
              <a16:creationId xmlns:a16="http://schemas.microsoft.com/office/drawing/2014/main" id="{581AB0E0-5969-46C9-8C0B-4706DA8E8AB9}"/>
            </a:ext>
          </a:extLst>
        </xdr:cNvPr>
        <xdr:cNvSpPr txBox="1"/>
      </xdr:nvSpPr>
      <xdr:spPr>
        <a:xfrm>
          <a:off x="13437244" y="952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24873</xdr:rowOff>
    </xdr:from>
    <xdr:ext cx="405111" cy="259045"/>
    <xdr:sp macro="" textlink="">
      <xdr:nvSpPr>
        <xdr:cNvPr id="564" name="n_2mainValue【学校施設】&#10;有形固定資産減価償却率">
          <a:extLst>
            <a:ext uri="{FF2B5EF4-FFF2-40B4-BE49-F238E27FC236}">
              <a16:creationId xmlns:a16="http://schemas.microsoft.com/office/drawing/2014/main" id="{8E534B2F-ED6B-44B8-AB10-9658A36206AC}"/>
            </a:ext>
          </a:extLst>
        </xdr:cNvPr>
        <xdr:cNvSpPr txBox="1"/>
      </xdr:nvSpPr>
      <xdr:spPr>
        <a:xfrm>
          <a:off x="12675244" y="9580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90912</xdr:rowOff>
    </xdr:from>
    <xdr:ext cx="405111" cy="259045"/>
    <xdr:sp macro="" textlink="">
      <xdr:nvSpPr>
        <xdr:cNvPr id="565" name="n_3mainValue【学校施設】&#10;有形固定資産減価償却率">
          <a:extLst>
            <a:ext uri="{FF2B5EF4-FFF2-40B4-BE49-F238E27FC236}">
              <a16:creationId xmlns:a16="http://schemas.microsoft.com/office/drawing/2014/main" id="{BEFB70CA-4BB1-4878-A75A-485C4DC202B2}"/>
            </a:ext>
          </a:extLst>
        </xdr:cNvPr>
        <xdr:cNvSpPr txBox="1"/>
      </xdr:nvSpPr>
      <xdr:spPr>
        <a:xfrm>
          <a:off x="11900544" y="1081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81115</xdr:rowOff>
    </xdr:from>
    <xdr:ext cx="405111" cy="259045"/>
    <xdr:sp macro="" textlink="">
      <xdr:nvSpPr>
        <xdr:cNvPr id="566" name="n_4mainValue【学校施設】&#10;有形固定資産減価償却率">
          <a:extLst>
            <a:ext uri="{FF2B5EF4-FFF2-40B4-BE49-F238E27FC236}">
              <a16:creationId xmlns:a16="http://schemas.microsoft.com/office/drawing/2014/main" id="{6A12C9BD-1714-4E45-9D22-F778EFAA1138}"/>
            </a:ext>
          </a:extLst>
        </xdr:cNvPr>
        <xdr:cNvSpPr txBox="1"/>
      </xdr:nvSpPr>
      <xdr:spPr>
        <a:xfrm>
          <a:off x="11102984" y="10810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CBF48DDF-9AD5-4CE6-B40B-45B4001A307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A13F53C3-09E5-469D-84A2-367A012173D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515B488E-C6AD-4D50-93AE-EF229A1B5C06}"/>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79B10178-8918-48E7-B519-E65E7F037884}"/>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8EAC3C69-B451-43FC-B3F7-7F01FC884C8B}"/>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8F9AA20B-A5E1-40F1-ADA7-5D0C0B3B93A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F3AC79FA-041C-4380-8014-C824724A7DF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F249453A-C004-4246-9CB9-5162929DEDD1}"/>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E4E0835C-B536-4154-B3F2-A897AE6832C9}"/>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B19C32F1-952F-4CF8-B9B7-FE771FCE31AD}"/>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7" name="直線コネクタ 576">
          <a:extLst>
            <a:ext uri="{FF2B5EF4-FFF2-40B4-BE49-F238E27FC236}">
              <a16:creationId xmlns:a16="http://schemas.microsoft.com/office/drawing/2014/main" id="{120F129B-BEDC-4F0F-87E6-C4FA45AC3936}"/>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8" name="テキスト ボックス 577">
          <a:extLst>
            <a:ext uri="{FF2B5EF4-FFF2-40B4-BE49-F238E27FC236}">
              <a16:creationId xmlns:a16="http://schemas.microsoft.com/office/drawing/2014/main" id="{767E28FD-8774-4427-A625-99B4C4CC25AD}"/>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9" name="直線コネクタ 578">
          <a:extLst>
            <a:ext uri="{FF2B5EF4-FFF2-40B4-BE49-F238E27FC236}">
              <a16:creationId xmlns:a16="http://schemas.microsoft.com/office/drawing/2014/main" id="{054EF273-C515-484C-9DCC-E3DEE7EC3235}"/>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80" name="テキスト ボックス 579">
          <a:extLst>
            <a:ext uri="{FF2B5EF4-FFF2-40B4-BE49-F238E27FC236}">
              <a16:creationId xmlns:a16="http://schemas.microsoft.com/office/drawing/2014/main" id="{9D182224-0069-4ADF-BD0F-3BD2934C4DB6}"/>
            </a:ext>
          </a:extLst>
        </xdr:cNvPr>
        <xdr:cNvSpPr txBox="1"/>
      </xdr:nvSpPr>
      <xdr:spPr>
        <a:xfrm>
          <a:off x="1563072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1" name="直線コネクタ 580">
          <a:extLst>
            <a:ext uri="{FF2B5EF4-FFF2-40B4-BE49-F238E27FC236}">
              <a16:creationId xmlns:a16="http://schemas.microsoft.com/office/drawing/2014/main" id="{E856FE0A-D9CA-472B-96FB-6CC43ABDFEE1}"/>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82" name="テキスト ボックス 581">
          <a:extLst>
            <a:ext uri="{FF2B5EF4-FFF2-40B4-BE49-F238E27FC236}">
              <a16:creationId xmlns:a16="http://schemas.microsoft.com/office/drawing/2014/main" id="{8F418E9E-7CE5-499A-83CA-51C619E6A66C}"/>
            </a:ext>
          </a:extLst>
        </xdr:cNvPr>
        <xdr:cNvSpPr txBox="1"/>
      </xdr:nvSpPr>
      <xdr:spPr>
        <a:xfrm>
          <a:off x="15630721" y="96990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3" name="直線コネクタ 582">
          <a:extLst>
            <a:ext uri="{FF2B5EF4-FFF2-40B4-BE49-F238E27FC236}">
              <a16:creationId xmlns:a16="http://schemas.microsoft.com/office/drawing/2014/main" id="{49A073FC-87DA-4B75-9387-3417816583E5}"/>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84" name="テキスト ボックス 583">
          <a:extLst>
            <a:ext uri="{FF2B5EF4-FFF2-40B4-BE49-F238E27FC236}">
              <a16:creationId xmlns:a16="http://schemas.microsoft.com/office/drawing/2014/main" id="{84773A70-BDF8-4324-9D01-1F79DB31A16E}"/>
            </a:ext>
          </a:extLst>
        </xdr:cNvPr>
        <xdr:cNvSpPr txBox="1"/>
      </xdr:nvSpPr>
      <xdr:spPr>
        <a:xfrm>
          <a:off x="15630721" y="9249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B8D5E548-A02D-4D31-AD26-F8E7C3C0C331}"/>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6" name="テキスト ボックス 585">
          <a:extLst>
            <a:ext uri="{FF2B5EF4-FFF2-40B4-BE49-F238E27FC236}">
              <a16:creationId xmlns:a16="http://schemas.microsoft.com/office/drawing/2014/main" id="{9D9FBB60-C8F7-4B2B-8B7F-FACA79094D12}"/>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8DEABF49-F3C2-48CA-BE55-EA80FAA93343}"/>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86137</xdr:rowOff>
    </xdr:from>
    <xdr:to>
      <xdr:col>116</xdr:col>
      <xdr:colOff>62864</xdr:colOff>
      <xdr:row>63</xdr:row>
      <xdr:rowOff>127559</xdr:rowOff>
    </xdr:to>
    <xdr:cxnSp macro="">
      <xdr:nvCxnSpPr>
        <xdr:cNvPr id="588" name="直線コネクタ 587">
          <a:extLst>
            <a:ext uri="{FF2B5EF4-FFF2-40B4-BE49-F238E27FC236}">
              <a16:creationId xmlns:a16="http://schemas.microsoft.com/office/drawing/2014/main" id="{CA48D055-D6C7-4977-AECD-5930D057B08C}"/>
            </a:ext>
          </a:extLst>
        </xdr:cNvPr>
        <xdr:cNvCxnSpPr/>
      </xdr:nvCxnSpPr>
      <xdr:spPr>
        <a:xfrm flipV="1">
          <a:off x="19509104" y="9473977"/>
          <a:ext cx="0" cy="1214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131386</xdr:rowOff>
    </xdr:from>
    <xdr:ext cx="469744" cy="259045"/>
    <xdr:sp macro="" textlink="">
      <xdr:nvSpPr>
        <xdr:cNvPr id="589" name="【学校施設】&#10;一人当たり面積最小値テキスト">
          <a:extLst>
            <a:ext uri="{FF2B5EF4-FFF2-40B4-BE49-F238E27FC236}">
              <a16:creationId xmlns:a16="http://schemas.microsoft.com/office/drawing/2014/main" id="{207043CC-F155-4E5F-BD81-8AF21296EE69}"/>
            </a:ext>
          </a:extLst>
        </xdr:cNvPr>
        <xdr:cNvSpPr txBox="1"/>
      </xdr:nvSpPr>
      <xdr:spPr>
        <a:xfrm>
          <a:off x="19547840" y="1069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127559</xdr:rowOff>
    </xdr:from>
    <xdr:to>
      <xdr:col>116</xdr:col>
      <xdr:colOff>152400</xdr:colOff>
      <xdr:row>63</xdr:row>
      <xdr:rowOff>127559</xdr:rowOff>
    </xdr:to>
    <xdr:cxnSp macro="">
      <xdr:nvCxnSpPr>
        <xdr:cNvPr id="590" name="直線コネクタ 589">
          <a:extLst>
            <a:ext uri="{FF2B5EF4-FFF2-40B4-BE49-F238E27FC236}">
              <a16:creationId xmlns:a16="http://schemas.microsoft.com/office/drawing/2014/main" id="{39CA88F7-2193-4429-91F3-41AB73CC98A4}"/>
            </a:ext>
          </a:extLst>
        </xdr:cNvPr>
        <xdr:cNvCxnSpPr/>
      </xdr:nvCxnSpPr>
      <xdr:spPr>
        <a:xfrm>
          <a:off x="19443700" y="106888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32814</xdr:rowOff>
    </xdr:from>
    <xdr:ext cx="534377" cy="259045"/>
    <xdr:sp macro="" textlink="">
      <xdr:nvSpPr>
        <xdr:cNvPr id="591" name="【学校施設】&#10;一人当たり面積最大値テキスト">
          <a:extLst>
            <a:ext uri="{FF2B5EF4-FFF2-40B4-BE49-F238E27FC236}">
              <a16:creationId xmlns:a16="http://schemas.microsoft.com/office/drawing/2014/main" id="{952272BE-6464-49A1-B87E-0F39AEA7A087}"/>
            </a:ext>
          </a:extLst>
        </xdr:cNvPr>
        <xdr:cNvSpPr txBox="1"/>
      </xdr:nvSpPr>
      <xdr:spPr>
        <a:xfrm>
          <a:off x="19547840" y="925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86137</xdr:rowOff>
    </xdr:from>
    <xdr:to>
      <xdr:col>116</xdr:col>
      <xdr:colOff>152400</xdr:colOff>
      <xdr:row>56</xdr:row>
      <xdr:rowOff>86137</xdr:rowOff>
    </xdr:to>
    <xdr:cxnSp macro="">
      <xdr:nvCxnSpPr>
        <xdr:cNvPr id="592" name="直線コネクタ 591">
          <a:extLst>
            <a:ext uri="{FF2B5EF4-FFF2-40B4-BE49-F238E27FC236}">
              <a16:creationId xmlns:a16="http://schemas.microsoft.com/office/drawing/2014/main" id="{64EDB014-BB5D-4146-86E0-B1D94B617036}"/>
            </a:ext>
          </a:extLst>
        </xdr:cNvPr>
        <xdr:cNvCxnSpPr/>
      </xdr:nvCxnSpPr>
      <xdr:spPr>
        <a:xfrm>
          <a:off x="19443700" y="94739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119524</xdr:rowOff>
    </xdr:from>
    <xdr:ext cx="469744" cy="259045"/>
    <xdr:sp macro="" textlink="">
      <xdr:nvSpPr>
        <xdr:cNvPr id="593" name="【学校施設】&#10;一人当たり面積平均値テキスト">
          <a:extLst>
            <a:ext uri="{FF2B5EF4-FFF2-40B4-BE49-F238E27FC236}">
              <a16:creationId xmlns:a16="http://schemas.microsoft.com/office/drawing/2014/main" id="{DF12230B-EEE0-4BB9-9762-12730158D792}"/>
            </a:ext>
          </a:extLst>
        </xdr:cNvPr>
        <xdr:cNvSpPr txBox="1"/>
      </xdr:nvSpPr>
      <xdr:spPr>
        <a:xfrm>
          <a:off x="19547840" y="103455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96647</xdr:rowOff>
    </xdr:from>
    <xdr:to>
      <xdr:col>116</xdr:col>
      <xdr:colOff>114300</xdr:colOff>
      <xdr:row>63</xdr:row>
      <xdr:rowOff>26797</xdr:rowOff>
    </xdr:to>
    <xdr:sp macro="" textlink="">
      <xdr:nvSpPr>
        <xdr:cNvPr id="594" name="フローチャート: 判断 593">
          <a:extLst>
            <a:ext uri="{FF2B5EF4-FFF2-40B4-BE49-F238E27FC236}">
              <a16:creationId xmlns:a16="http://schemas.microsoft.com/office/drawing/2014/main" id="{697D9A3A-4AB8-4A58-AFBD-3749228EB221}"/>
            </a:ext>
          </a:extLst>
        </xdr:cNvPr>
        <xdr:cNvSpPr/>
      </xdr:nvSpPr>
      <xdr:spPr>
        <a:xfrm>
          <a:off x="19458940" y="10490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104008</xdr:rowOff>
    </xdr:from>
    <xdr:to>
      <xdr:col>112</xdr:col>
      <xdr:colOff>38100</xdr:colOff>
      <xdr:row>63</xdr:row>
      <xdr:rowOff>34158</xdr:rowOff>
    </xdr:to>
    <xdr:sp macro="" textlink="">
      <xdr:nvSpPr>
        <xdr:cNvPr id="595" name="フローチャート: 判断 594">
          <a:extLst>
            <a:ext uri="{FF2B5EF4-FFF2-40B4-BE49-F238E27FC236}">
              <a16:creationId xmlns:a16="http://schemas.microsoft.com/office/drawing/2014/main" id="{BEB92B78-7FF2-4BC9-A910-9C67A94EAA3C}"/>
            </a:ext>
          </a:extLst>
        </xdr:cNvPr>
        <xdr:cNvSpPr/>
      </xdr:nvSpPr>
      <xdr:spPr>
        <a:xfrm>
          <a:off x="18735040" y="104976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106476</xdr:rowOff>
    </xdr:from>
    <xdr:to>
      <xdr:col>107</xdr:col>
      <xdr:colOff>101600</xdr:colOff>
      <xdr:row>63</xdr:row>
      <xdr:rowOff>36626</xdr:rowOff>
    </xdr:to>
    <xdr:sp macro="" textlink="">
      <xdr:nvSpPr>
        <xdr:cNvPr id="596" name="フローチャート: 判断 595">
          <a:extLst>
            <a:ext uri="{FF2B5EF4-FFF2-40B4-BE49-F238E27FC236}">
              <a16:creationId xmlns:a16="http://schemas.microsoft.com/office/drawing/2014/main" id="{3556B2DB-41C3-4C6D-9EDA-AB2F6CBECB71}"/>
            </a:ext>
          </a:extLst>
        </xdr:cNvPr>
        <xdr:cNvSpPr/>
      </xdr:nvSpPr>
      <xdr:spPr>
        <a:xfrm>
          <a:off x="17937480" y="105001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96235</xdr:rowOff>
    </xdr:from>
    <xdr:to>
      <xdr:col>102</xdr:col>
      <xdr:colOff>165100</xdr:colOff>
      <xdr:row>63</xdr:row>
      <xdr:rowOff>26385</xdr:rowOff>
    </xdr:to>
    <xdr:sp macro="" textlink="">
      <xdr:nvSpPr>
        <xdr:cNvPr id="597" name="フローチャート: 判断 596">
          <a:extLst>
            <a:ext uri="{FF2B5EF4-FFF2-40B4-BE49-F238E27FC236}">
              <a16:creationId xmlns:a16="http://schemas.microsoft.com/office/drawing/2014/main" id="{FCEE2473-F318-431C-B797-6F331AD1D69B}"/>
            </a:ext>
          </a:extLst>
        </xdr:cNvPr>
        <xdr:cNvSpPr/>
      </xdr:nvSpPr>
      <xdr:spPr>
        <a:xfrm>
          <a:off x="17162780" y="10489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91160</xdr:rowOff>
    </xdr:from>
    <xdr:to>
      <xdr:col>98</xdr:col>
      <xdr:colOff>38100</xdr:colOff>
      <xdr:row>63</xdr:row>
      <xdr:rowOff>21310</xdr:rowOff>
    </xdr:to>
    <xdr:sp macro="" textlink="">
      <xdr:nvSpPr>
        <xdr:cNvPr id="598" name="フローチャート: 判断 597">
          <a:extLst>
            <a:ext uri="{FF2B5EF4-FFF2-40B4-BE49-F238E27FC236}">
              <a16:creationId xmlns:a16="http://schemas.microsoft.com/office/drawing/2014/main" id="{AAE0B058-8FDC-466A-9496-7CD37882B5BC}"/>
            </a:ext>
          </a:extLst>
        </xdr:cNvPr>
        <xdr:cNvSpPr/>
      </xdr:nvSpPr>
      <xdr:spPr>
        <a:xfrm>
          <a:off x="16388080" y="104848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77168DF0-A4FC-4D53-9E9B-AA0DB133FC27}"/>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ACECB341-50B7-4457-A368-4E6822ABDE59}"/>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E9502F1E-595B-4378-83DA-C4B1E969F2B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5609FFE7-4F8F-439D-8EAC-BE291B65357E}"/>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DDB531EE-82B5-40F5-84DF-4CD41F929974}"/>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164541</xdr:rowOff>
    </xdr:from>
    <xdr:to>
      <xdr:col>116</xdr:col>
      <xdr:colOff>114300</xdr:colOff>
      <xdr:row>63</xdr:row>
      <xdr:rowOff>94691</xdr:rowOff>
    </xdr:to>
    <xdr:sp macro="" textlink="">
      <xdr:nvSpPr>
        <xdr:cNvPr id="604" name="楕円 603">
          <a:extLst>
            <a:ext uri="{FF2B5EF4-FFF2-40B4-BE49-F238E27FC236}">
              <a16:creationId xmlns:a16="http://schemas.microsoft.com/office/drawing/2014/main" id="{54BDE05A-6EC9-4109-9A6C-9CADDFFE9931}"/>
            </a:ext>
          </a:extLst>
        </xdr:cNvPr>
        <xdr:cNvSpPr/>
      </xdr:nvSpPr>
      <xdr:spPr>
        <a:xfrm>
          <a:off x="19458940" y="105582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79468</xdr:rowOff>
    </xdr:from>
    <xdr:ext cx="469744" cy="259045"/>
    <xdr:sp macro="" textlink="">
      <xdr:nvSpPr>
        <xdr:cNvPr id="605" name="【学校施設】&#10;一人当たり面積該当値テキスト">
          <a:extLst>
            <a:ext uri="{FF2B5EF4-FFF2-40B4-BE49-F238E27FC236}">
              <a16:creationId xmlns:a16="http://schemas.microsoft.com/office/drawing/2014/main" id="{5B51956C-7C54-45DA-A6B6-89412E384F00}"/>
            </a:ext>
          </a:extLst>
        </xdr:cNvPr>
        <xdr:cNvSpPr txBox="1"/>
      </xdr:nvSpPr>
      <xdr:spPr>
        <a:xfrm>
          <a:off x="19547840" y="10473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165730</xdr:rowOff>
    </xdr:from>
    <xdr:to>
      <xdr:col>112</xdr:col>
      <xdr:colOff>38100</xdr:colOff>
      <xdr:row>63</xdr:row>
      <xdr:rowOff>95880</xdr:rowOff>
    </xdr:to>
    <xdr:sp macro="" textlink="">
      <xdr:nvSpPr>
        <xdr:cNvPr id="606" name="楕円 605">
          <a:extLst>
            <a:ext uri="{FF2B5EF4-FFF2-40B4-BE49-F238E27FC236}">
              <a16:creationId xmlns:a16="http://schemas.microsoft.com/office/drawing/2014/main" id="{7E8C01A9-175E-4636-AD3F-E8F9818FE1A5}"/>
            </a:ext>
          </a:extLst>
        </xdr:cNvPr>
        <xdr:cNvSpPr/>
      </xdr:nvSpPr>
      <xdr:spPr>
        <a:xfrm>
          <a:off x="18735040" y="105594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43891</xdr:rowOff>
    </xdr:from>
    <xdr:to>
      <xdr:col>116</xdr:col>
      <xdr:colOff>63500</xdr:colOff>
      <xdr:row>63</xdr:row>
      <xdr:rowOff>45080</xdr:rowOff>
    </xdr:to>
    <xdr:cxnSp macro="">
      <xdr:nvCxnSpPr>
        <xdr:cNvPr id="607" name="直線コネクタ 606">
          <a:extLst>
            <a:ext uri="{FF2B5EF4-FFF2-40B4-BE49-F238E27FC236}">
              <a16:creationId xmlns:a16="http://schemas.microsoft.com/office/drawing/2014/main" id="{9C9AC05A-9053-42AB-8DD4-97E8495416A2}"/>
            </a:ext>
          </a:extLst>
        </xdr:cNvPr>
        <xdr:cNvCxnSpPr/>
      </xdr:nvCxnSpPr>
      <xdr:spPr>
        <a:xfrm flipV="1">
          <a:off x="18778220" y="10605211"/>
          <a:ext cx="73152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145202</xdr:rowOff>
    </xdr:from>
    <xdr:to>
      <xdr:col>107</xdr:col>
      <xdr:colOff>101600</xdr:colOff>
      <xdr:row>63</xdr:row>
      <xdr:rowOff>75352</xdr:rowOff>
    </xdr:to>
    <xdr:sp macro="" textlink="">
      <xdr:nvSpPr>
        <xdr:cNvPr id="608" name="楕円 607">
          <a:extLst>
            <a:ext uri="{FF2B5EF4-FFF2-40B4-BE49-F238E27FC236}">
              <a16:creationId xmlns:a16="http://schemas.microsoft.com/office/drawing/2014/main" id="{9874BDFF-DD79-452C-A6C7-44231ED8FCC7}"/>
            </a:ext>
          </a:extLst>
        </xdr:cNvPr>
        <xdr:cNvSpPr/>
      </xdr:nvSpPr>
      <xdr:spPr>
        <a:xfrm>
          <a:off x="17937480" y="105388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24552</xdr:rowOff>
    </xdr:from>
    <xdr:to>
      <xdr:col>111</xdr:col>
      <xdr:colOff>177800</xdr:colOff>
      <xdr:row>63</xdr:row>
      <xdr:rowOff>45080</xdr:rowOff>
    </xdr:to>
    <xdr:cxnSp macro="">
      <xdr:nvCxnSpPr>
        <xdr:cNvPr id="609" name="直線コネクタ 608">
          <a:extLst>
            <a:ext uri="{FF2B5EF4-FFF2-40B4-BE49-F238E27FC236}">
              <a16:creationId xmlns:a16="http://schemas.microsoft.com/office/drawing/2014/main" id="{21CF7FDC-7ABE-4E08-A89C-AD052D569A52}"/>
            </a:ext>
          </a:extLst>
        </xdr:cNvPr>
        <xdr:cNvCxnSpPr/>
      </xdr:nvCxnSpPr>
      <xdr:spPr>
        <a:xfrm>
          <a:off x="17988280" y="10585872"/>
          <a:ext cx="789940" cy="2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29301</xdr:rowOff>
    </xdr:from>
    <xdr:to>
      <xdr:col>102</xdr:col>
      <xdr:colOff>165100</xdr:colOff>
      <xdr:row>63</xdr:row>
      <xdr:rowOff>130901</xdr:rowOff>
    </xdr:to>
    <xdr:sp macro="" textlink="">
      <xdr:nvSpPr>
        <xdr:cNvPr id="610" name="楕円 609">
          <a:extLst>
            <a:ext uri="{FF2B5EF4-FFF2-40B4-BE49-F238E27FC236}">
              <a16:creationId xmlns:a16="http://schemas.microsoft.com/office/drawing/2014/main" id="{35C14B07-B906-428F-914D-98B50272B71C}"/>
            </a:ext>
          </a:extLst>
        </xdr:cNvPr>
        <xdr:cNvSpPr/>
      </xdr:nvSpPr>
      <xdr:spPr>
        <a:xfrm>
          <a:off x="17162780" y="1059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24552</xdr:rowOff>
    </xdr:from>
    <xdr:to>
      <xdr:col>107</xdr:col>
      <xdr:colOff>50800</xdr:colOff>
      <xdr:row>63</xdr:row>
      <xdr:rowOff>80101</xdr:rowOff>
    </xdr:to>
    <xdr:cxnSp macro="">
      <xdr:nvCxnSpPr>
        <xdr:cNvPr id="611" name="直線コネクタ 610">
          <a:extLst>
            <a:ext uri="{FF2B5EF4-FFF2-40B4-BE49-F238E27FC236}">
              <a16:creationId xmlns:a16="http://schemas.microsoft.com/office/drawing/2014/main" id="{5DBB1F14-D938-4081-AE8F-AEA9C24DB224}"/>
            </a:ext>
          </a:extLst>
        </xdr:cNvPr>
        <xdr:cNvCxnSpPr/>
      </xdr:nvCxnSpPr>
      <xdr:spPr>
        <a:xfrm flipV="1">
          <a:off x="17213580" y="10585872"/>
          <a:ext cx="774700" cy="55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31313</xdr:rowOff>
    </xdr:from>
    <xdr:to>
      <xdr:col>98</xdr:col>
      <xdr:colOff>38100</xdr:colOff>
      <xdr:row>63</xdr:row>
      <xdr:rowOff>132913</xdr:rowOff>
    </xdr:to>
    <xdr:sp macro="" textlink="">
      <xdr:nvSpPr>
        <xdr:cNvPr id="612" name="楕円 611">
          <a:extLst>
            <a:ext uri="{FF2B5EF4-FFF2-40B4-BE49-F238E27FC236}">
              <a16:creationId xmlns:a16="http://schemas.microsoft.com/office/drawing/2014/main" id="{BC66E86F-D33A-4D56-AB66-E47DF3305565}"/>
            </a:ext>
          </a:extLst>
        </xdr:cNvPr>
        <xdr:cNvSpPr/>
      </xdr:nvSpPr>
      <xdr:spPr>
        <a:xfrm>
          <a:off x="16388080" y="105926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80101</xdr:rowOff>
    </xdr:from>
    <xdr:to>
      <xdr:col>102</xdr:col>
      <xdr:colOff>114300</xdr:colOff>
      <xdr:row>63</xdr:row>
      <xdr:rowOff>82113</xdr:rowOff>
    </xdr:to>
    <xdr:cxnSp macro="">
      <xdr:nvCxnSpPr>
        <xdr:cNvPr id="613" name="直線コネクタ 612">
          <a:extLst>
            <a:ext uri="{FF2B5EF4-FFF2-40B4-BE49-F238E27FC236}">
              <a16:creationId xmlns:a16="http://schemas.microsoft.com/office/drawing/2014/main" id="{D0C31A33-4AA9-444B-A64D-C77869409716}"/>
            </a:ext>
          </a:extLst>
        </xdr:cNvPr>
        <xdr:cNvCxnSpPr/>
      </xdr:nvCxnSpPr>
      <xdr:spPr>
        <a:xfrm flipV="1">
          <a:off x="16431260" y="10641421"/>
          <a:ext cx="78232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50685</xdr:rowOff>
    </xdr:from>
    <xdr:ext cx="469744" cy="259045"/>
    <xdr:sp macro="" textlink="">
      <xdr:nvSpPr>
        <xdr:cNvPr id="614" name="n_1aveValue【学校施設】&#10;一人当たり面積">
          <a:extLst>
            <a:ext uri="{FF2B5EF4-FFF2-40B4-BE49-F238E27FC236}">
              <a16:creationId xmlns:a16="http://schemas.microsoft.com/office/drawing/2014/main" id="{EDB625DA-E7AC-45A2-AF55-15529839A78D}"/>
            </a:ext>
          </a:extLst>
        </xdr:cNvPr>
        <xdr:cNvSpPr txBox="1"/>
      </xdr:nvSpPr>
      <xdr:spPr>
        <a:xfrm>
          <a:off x="18561127" y="1027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53153</xdr:rowOff>
    </xdr:from>
    <xdr:ext cx="469744" cy="259045"/>
    <xdr:sp macro="" textlink="">
      <xdr:nvSpPr>
        <xdr:cNvPr id="615" name="n_2aveValue【学校施設】&#10;一人当たり面積">
          <a:extLst>
            <a:ext uri="{FF2B5EF4-FFF2-40B4-BE49-F238E27FC236}">
              <a16:creationId xmlns:a16="http://schemas.microsoft.com/office/drawing/2014/main" id="{57446D53-AA53-4D2D-B76D-C6E1023674D6}"/>
            </a:ext>
          </a:extLst>
        </xdr:cNvPr>
        <xdr:cNvSpPr txBox="1"/>
      </xdr:nvSpPr>
      <xdr:spPr>
        <a:xfrm>
          <a:off x="17776267" y="10279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42912</xdr:rowOff>
    </xdr:from>
    <xdr:ext cx="469744" cy="259045"/>
    <xdr:sp macro="" textlink="">
      <xdr:nvSpPr>
        <xdr:cNvPr id="616" name="n_3aveValue【学校施設】&#10;一人当たり面積">
          <a:extLst>
            <a:ext uri="{FF2B5EF4-FFF2-40B4-BE49-F238E27FC236}">
              <a16:creationId xmlns:a16="http://schemas.microsoft.com/office/drawing/2014/main" id="{E9B3236D-1C25-42CE-97BA-F2CB601B8053}"/>
            </a:ext>
          </a:extLst>
        </xdr:cNvPr>
        <xdr:cNvSpPr txBox="1"/>
      </xdr:nvSpPr>
      <xdr:spPr>
        <a:xfrm>
          <a:off x="17001567" y="1026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37837</xdr:rowOff>
    </xdr:from>
    <xdr:ext cx="469744" cy="259045"/>
    <xdr:sp macro="" textlink="">
      <xdr:nvSpPr>
        <xdr:cNvPr id="617" name="n_4aveValue【学校施設】&#10;一人当たり面積">
          <a:extLst>
            <a:ext uri="{FF2B5EF4-FFF2-40B4-BE49-F238E27FC236}">
              <a16:creationId xmlns:a16="http://schemas.microsoft.com/office/drawing/2014/main" id="{6BD3F351-1825-4594-9F0B-9C2618110BAB}"/>
            </a:ext>
          </a:extLst>
        </xdr:cNvPr>
        <xdr:cNvSpPr txBox="1"/>
      </xdr:nvSpPr>
      <xdr:spPr>
        <a:xfrm>
          <a:off x="16226867" y="102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87007</xdr:rowOff>
    </xdr:from>
    <xdr:ext cx="469744" cy="259045"/>
    <xdr:sp macro="" textlink="">
      <xdr:nvSpPr>
        <xdr:cNvPr id="618" name="n_1mainValue【学校施設】&#10;一人当たり面積">
          <a:extLst>
            <a:ext uri="{FF2B5EF4-FFF2-40B4-BE49-F238E27FC236}">
              <a16:creationId xmlns:a16="http://schemas.microsoft.com/office/drawing/2014/main" id="{8EE6AF7F-CC45-4C59-B237-A220FE276823}"/>
            </a:ext>
          </a:extLst>
        </xdr:cNvPr>
        <xdr:cNvSpPr txBox="1"/>
      </xdr:nvSpPr>
      <xdr:spPr>
        <a:xfrm>
          <a:off x="18561127" y="106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66479</xdr:rowOff>
    </xdr:from>
    <xdr:ext cx="469744" cy="259045"/>
    <xdr:sp macro="" textlink="">
      <xdr:nvSpPr>
        <xdr:cNvPr id="619" name="n_2mainValue【学校施設】&#10;一人当たり面積">
          <a:extLst>
            <a:ext uri="{FF2B5EF4-FFF2-40B4-BE49-F238E27FC236}">
              <a16:creationId xmlns:a16="http://schemas.microsoft.com/office/drawing/2014/main" id="{710F7105-FABB-44DF-A635-458F0774483B}"/>
            </a:ext>
          </a:extLst>
        </xdr:cNvPr>
        <xdr:cNvSpPr txBox="1"/>
      </xdr:nvSpPr>
      <xdr:spPr>
        <a:xfrm>
          <a:off x="17776267" y="10627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122028</xdr:rowOff>
    </xdr:from>
    <xdr:ext cx="469744" cy="259045"/>
    <xdr:sp macro="" textlink="">
      <xdr:nvSpPr>
        <xdr:cNvPr id="620" name="n_3mainValue【学校施設】&#10;一人当たり面積">
          <a:extLst>
            <a:ext uri="{FF2B5EF4-FFF2-40B4-BE49-F238E27FC236}">
              <a16:creationId xmlns:a16="http://schemas.microsoft.com/office/drawing/2014/main" id="{0832EB1F-7EA9-46D5-90B6-EFEB3C5ABE6B}"/>
            </a:ext>
          </a:extLst>
        </xdr:cNvPr>
        <xdr:cNvSpPr txBox="1"/>
      </xdr:nvSpPr>
      <xdr:spPr>
        <a:xfrm>
          <a:off x="17001567" y="10683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124040</xdr:rowOff>
    </xdr:from>
    <xdr:ext cx="469744" cy="259045"/>
    <xdr:sp macro="" textlink="">
      <xdr:nvSpPr>
        <xdr:cNvPr id="621" name="n_4mainValue【学校施設】&#10;一人当たり面積">
          <a:extLst>
            <a:ext uri="{FF2B5EF4-FFF2-40B4-BE49-F238E27FC236}">
              <a16:creationId xmlns:a16="http://schemas.microsoft.com/office/drawing/2014/main" id="{2BEC27F0-1BDD-4911-9775-9E48136DA4E3}"/>
            </a:ext>
          </a:extLst>
        </xdr:cNvPr>
        <xdr:cNvSpPr txBox="1"/>
      </xdr:nvSpPr>
      <xdr:spPr>
        <a:xfrm>
          <a:off x="16226867" y="10685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67351D6-7F68-48F6-8032-0455D3942802}"/>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9CFCC340-4F11-4782-9BDD-1DC98B0FE641}"/>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2F14E446-66E5-486E-8B95-18A27A62B11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33165169-E59A-42E6-8A1C-A874ED7722EB}"/>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2104DA52-0D15-42D9-81A6-0BE7C89FC7DE}"/>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2011F33B-2BCC-455D-B840-969E453F9911}"/>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0B204758-CD4C-49E2-A7EB-1FA18A9BFC83}"/>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897E1054-DDD7-4031-9817-B97B1A013FCA}"/>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0" name="正方形/長方形 629">
          <a:extLst>
            <a:ext uri="{FF2B5EF4-FFF2-40B4-BE49-F238E27FC236}">
              <a16:creationId xmlns:a16="http://schemas.microsoft.com/office/drawing/2014/main" id="{70C3DD83-8DE2-45D2-96C0-7062F07C0AA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1" name="正方形/長方形 630">
          <a:extLst>
            <a:ext uri="{FF2B5EF4-FFF2-40B4-BE49-F238E27FC236}">
              <a16:creationId xmlns:a16="http://schemas.microsoft.com/office/drawing/2014/main" id="{2B1757AA-7EF0-48C6-9D32-5A770A696B5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2" name="正方形/長方形 631">
          <a:extLst>
            <a:ext uri="{FF2B5EF4-FFF2-40B4-BE49-F238E27FC236}">
              <a16:creationId xmlns:a16="http://schemas.microsoft.com/office/drawing/2014/main" id="{4C4D66CC-2976-4FB2-BA57-04EF55A91152}"/>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3" name="正方形/長方形 632">
          <a:extLst>
            <a:ext uri="{FF2B5EF4-FFF2-40B4-BE49-F238E27FC236}">
              <a16:creationId xmlns:a16="http://schemas.microsoft.com/office/drawing/2014/main" id="{400A47AE-7312-43B4-9BE4-C5009D36C0B4}"/>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4" name="正方形/長方形 633">
          <a:extLst>
            <a:ext uri="{FF2B5EF4-FFF2-40B4-BE49-F238E27FC236}">
              <a16:creationId xmlns:a16="http://schemas.microsoft.com/office/drawing/2014/main" id="{001A37B9-7F57-492F-8278-5CD84010A785}"/>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5" name="正方形/長方形 634">
          <a:extLst>
            <a:ext uri="{FF2B5EF4-FFF2-40B4-BE49-F238E27FC236}">
              <a16:creationId xmlns:a16="http://schemas.microsoft.com/office/drawing/2014/main" id="{FAAA655C-21B1-49D0-9484-5FBF6FAF5688}"/>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6" name="正方形/長方形 635">
          <a:extLst>
            <a:ext uri="{FF2B5EF4-FFF2-40B4-BE49-F238E27FC236}">
              <a16:creationId xmlns:a16="http://schemas.microsoft.com/office/drawing/2014/main" id="{CB939424-88CB-43AC-B182-CA1AA373FA03}"/>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7" name="正方形/長方形 636">
          <a:extLst>
            <a:ext uri="{FF2B5EF4-FFF2-40B4-BE49-F238E27FC236}">
              <a16:creationId xmlns:a16="http://schemas.microsoft.com/office/drawing/2014/main" id="{BDE612D6-1541-41A5-A83A-9377E3590E03}"/>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2433160A-5F9E-4090-81D1-B54A875EDD41}"/>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CFDDC55D-F4E1-4084-8E1C-96BE27319A18}"/>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ABA3FADF-98B2-4B36-81AA-87EEABCFD32A}"/>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5A3F8ADB-D0AD-4B65-B13D-557FD3CD321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B6F3BCC1-8B01-4068-ACC8-507D1CB6FCC6}"/>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6922FC64-E1FF-4769-80EF-CF3AEA8C5BC5}"/>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D301F8B6-3003-48EE-BC52-B44B4744EF04}"/>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DB48E5FD-394D-4745-BD44-C4820A5E1A51}"/>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a:extLst>
            <a:ext uri="{FF2B5EF4-FFF2-40B4-BE49-F238E27FC236}">
              <a16:creationId xmlns:a16="http://schemas.microsoft.com/office/drawing/2014/main" id="{056EED48-F531-49BD-92BA-FB5C7AE4DFAA}"/>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a:extLst>
            <a:ext uri="{FF2B5EF4-FFF2-40B4-BE49-F238E27FC236}">
              <a16:creationId xmlns:a16="http://schemas.microsoft.com/office/drawing/2014/main" id="{F420A3C3-715E-42E3-9616-4D9C91D5438F}"/>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8" name="テキスト ボックス 647">
          <a:extLst>
            <a:ext uri="{FF2B5EF4-FFF2-40B4-BE49-F238E27FC236}">
              <a16:creationId xmlns:a16="http://schemas.microsoft.com/office/drawing/2014/main" id="{C346A388-9200-4FB9-AB5B-0CE78CFBE226}"/>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9" name="直線コネクタ 648">
          <a:extLst>
            <a:ext uri="{FF2B5EF4-FFF2-40B4-BE49-F238E27FC236}">
              <a16:creationId xmlns:a16="http://schemas.microsoft.com/office/drawing/2014/main" id="{80805D33-040F-4A94-94B8-F24215C2A343}"/>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0" name="テキスト ボックス 649">
          <a:extLst>
            <a:ext uri="{FF2B5EF4-FFF2-40B4-BE49-F238E27FC236}">
              <a16:creationId xmlns:a16="http://schemas.microsoft.com/office/drawing/2014/main" id="{EC107858-0B19-42A9-A06D-7D7FD6E7D435}"/>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1" name="直線コネクタ 650">
          <a:extLst>
            <a:ext uri="{FF2B5EF4-FFF2-40B4-BE49-F238E27FC236}">
              <a16:creationId xmlns:a16="http://schemas.microsoft.com/office/drawing/2014/main" id="{36E012FC-E6CD-4070-AB3A-6BC46BF6BB1E}"/>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2" name="テキスト ボックス 651">
          <a:extLst>
            <a:ext uri="{FF2B5EF4-FFF2-40B4-BE49-F238E27FC236}">
              <a16:creationId xmlns:a16="http://schemas.microsoft.com/office/drawing/2014/main" id="{47991F30-965A-41D7-A85A-9AED4F248AA9}"/>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3" name="直線コネクタ 652">
          <a:extLst>
            <a:ext uri="{FF2B5EF4-FFF2-40B4-BE49-F238E27FC236}">
              <a16:creationId xmlns:a16="http://schemas.microsoft.com/office/drawing/2014/main" id="{960E9DC3-3833-4D43-AAAE-64A66A13FC23}"/>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4" name="テキスト ボックス 653">
          <a:extLst>
            <a:ext uri="{FF2B5EF4-FFF2-40B4-BE49-F238E27FC236}">
              <a16:creationId xmlns:a16="http://schemas.microsoft.com/office/drawing/2014/main" id="{3D661BA9-ECE9-4491-895F-BC5A34B9C634}"/>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5" name="直線コネクタ 654">
          <a:extLst>
            <a:ext uri="{FF2B5EF4-FFF2-40B4-BE49-F238E27FC236}">
              <a16:creationId xmlns:a16="http://schemas.microsoft.com/office/drawing/2014/main" id="{9BC2B895-CB83-47B0-85AF-C6A012EF3FBB}"/>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6" name="テキスト ボックス 655">
          <a:extLst>
            <a:ext uri="{FF2B5EF4-FFF2-40B4-BE49-F238E27FC236}">
              <a16:creationId xmlns:a16="http://schemas.microsoft.com/office/drawing/2014/main" id="{4BE5D02B-12E5-4CC6-8885-CEA3107A7E77}"/>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7" name="直線コネクタ 656">
          <a:extLst>
            <a:ext uri="{FF2B5EF4-FFF2-40B4-BE49-F238E27FC236}">
              <a16:creationId xmlns:a16="http://schemas.microsoft.com/office/drawing/2014/main" id="{5C4465C6-A0E0-4BA9-B295-CD7B835D05D8}"/>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8" name="テキスト ボックス 657">
          <a:extLst>
            <a:ext uri="{FF2B5EF4-FFF2-40B4-BE49-F238E27FC236}">
              <a16:creationId xmlns:a16="http://schemas.microsoft.com/office/drawing/2014/main" id="{6D29939D-1871-479A-80DC-2075D496AD29}"/>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9" name="直線コネクタ 658">
          <a:extLst>
            <a:ext uri="{FF2B5EF4-FFF2-40B4-BE49-F238E27FC236}">
              <a16:creationId xmlns:a16="http://schemas.microsoft.com/office/drawing/2014/main" id="{106EE0AC-2757-495F-B82B-CC35E843801F}"/>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0" name="テキスト ボックス 659">
          <a:extLst>
            <a:ext uri="{FF2B5EF4-FFF2-40B4-BE49-F238E27FC236}">
              <a16:creationId xmlns:a16="http://schemas.microsoft.com/office/drawing/2014/main" id="{D9B54477-920B-4D1D-BEE9-92B11E71156E}"/>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E8BB2B8C-D7DD-404A-9030-10988DCFD0FE}"/>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2" name="【公民館】&#10;有形固定資産減価償却率グラフ枠">
          <a:extLst>
            <a:ext uri="{FF2B5EF4-FFF2-40B4-BE49-F238E27FC236}">
              <a16:creationId xmlns:a16="http://schemas.microsoft.com/office/drawing/2014/main" id="{F6F8F3D6-7FF9-42C5-9DD7-4E8D1226A73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663" name="直線コネクタ 662">
          <a:extLst>
            <a:ext uri="{FF2B5EF4-FFF2-40B4-BE49-F238E27FC236}">
              <a16:creationId xmlns:a16="http://schemas.microsoft.com/office/drawing/2014/main" id="{C2F6FF6F-D6A2-4438-8181-2C32C2D1CC3A}"/>
            </a:ext>
          </a:extLst>
        </xdr:cNvPr>
        <xdr:cNvCxnSpPr/>
      </xdr:nvCxnSpPr>
      <xdr:spPr>
        <a:xfrm flipV="1">
          <a:off x="14375764" y="16746039"/>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4" name="【公民館】&#10;有形固定資産減価償却率最小値テキスト">
          <a:extLst>
            <a:ext uri="{FF2B5EF4-FFF2-40B4-BE49-F238E27FC236}">
              <a16:creationId xmlns:a16="http://schemas.microsoft.com/office/drawing/2014/main" id="{DF7D5692-3CD1-45F1-B5CC-372762CEA4A5}"/>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5" name="直線コネクタ 664">
          <a:extLst>
            <a:ext uri="{FF2B5EF4-FFF2-40B4-BE49-F238E27FC236}">
              <a16:creationId xmlns:a16="http://schemas.microsoft.com/office/drawing/2014/main" id="{AF3D748D-1E1F-4A7B-8ADA-F1ADF0C790EE}"/>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666" name="【公民館】&#10;有形固定資産減価償却率最大値テキスト">
          <a:extLst>
            <a:ext uri="{FF2B5EF4-FFF2-40B4-BE49-F238E27FC236}">
              <a16:creationId xmlns:a16="http://schemas.microsoft.com/office/drawing/2014/main" id="{F78B322D-73FB-47C7-9AE3-3E7B6882E2FC}"/>
            </a:ext>
          </a:extLst>
        </xdr:cNvPr>
        <xdr:cNvSpPr txBox="1"/>
      </xdr:nvSpPr>
      <xdr:spPr>
        <a:xfrm>
          <a:off x="14414500" y="165250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667" name="直線コネクタ 666">
          <a:extLst>
            <a:ext uri="{FF2B5EF4-FFF2-40B4-BE49-F238E27FC236}">
              <a16:creationId xmlns:a16="http://schemas.microsoft.com/office/drawing/2014/main" id="{5C6987B3-D5CE-48C2-8DD4-FFA55322112D}"/>
            </a:ext>
          </a:extLst>
        </xdr:cNvPr>
        <xdr:cNvCxnSpPr/>
      </xdr:nvCxnSpPr>
      <xdr:spPr>
        <a:xfrm>
          <a:off x="14287500" y="167460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89098</xdr:rowOff>
    </xdr:from>
    <xdr:ext cx="405111" cy="259045"/>
    <xdr:sp macro="" textlink="">
      <xdr:nvSpPr>
        <xdr:cNvPr id="668" name="【公民館】&#10;有形固定資産減価償却率平均値テキスト">
          <a:extLst>
            <a:ext uri="{FF2B5EF4-FFF2-40B4-BE49-F238E27FC236}">
              <a16:creationId xmlns:a16="http://schemas.microsoft.com/office/drawing/2014/main" id="{3F0BBA23-E2B7-409B-913D-57832AE3570E}"/>
            </a:ext>
          </a:extLst>
        </xdr:cNvPr>
        <xdr:cNvSpPr txBox="1"/>
      </xdr:nvSpPr>
      <xdr:spPr>
        <a:xfrm>
          <a:off x="14414500" y="175236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66221</xdr:rowOff>
    </xdr:from>
    <xdr:to>
      <xdr:col>85</xdr:col>
      <xdr:colOff>177800</xdr:colOff>
      <xdr:row>105</xdr:row>
      <xdr:rowOff>167821</xdr:rowOff>
    </xdr:to>
    <xdr:sp macro="" textlink="">
      <xdr:nvSpPr>
        <xdr:cNvPr id="669" name="フローチャート: 判断 668">
          <a:extLst>
            <a:ext uri="{FF2B5EF4-FFF2-40B4-BE49-F238E27FC236}">
              <a16:creationId xmlns:a16="http://schemas.microsoft.com/office/drawing/2014/main" id="{DA4F3AD0-20B9-4B75-8E23-C135C7CFD724}"/>
            </a:ext>
          </a:extLst>
        </xdr:cNvPr>
        <xdr:cNvSpPr/>
      </xdr:nvSpPr>
      <xdr:spPr>
        <a:xfrm>
          <a:off x="14325600" y="1766842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92348</xdr:rowOff>
    </xdr:from>
    <xdr:to>
      <xdr:col>81</xdr:col>
      <xdr:colOff>101600</xdr:colOff>
      <xdr:row>106</xdr:row>
      <xdr:rowOff>22498</xdr:rowOff>
    </xdr:to>
    <xdr:sp macro="" textlink="">
      <xdr:nvSpPr>
        <xdr:cNvPr id="670" name="フローチャート: 判断 669">
          <a:extLst>
            <a:ext uri="{FF2B5EF4-FFF2-40B4-BE49-F238E27FC236}">
              <a16:creationId xmlns:a16="http://schemas.microsoft.com/office/drawing/2014/main" id="{8D2D05B8-658B-4029-97F3-68267D4ED8A7}"/>
            </a:ext>
          </a:extLst>
        </xdr:cNvPr>
        <xdr:cNvSpPr/>
      </xdr:nvSpPr>
      <xdr:spPr>
        <a:xfrm>
          <a:off x="13578840" y="176945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121738</xdr:rowOff>
    </xdr:from>
    <xdr:to>
      <xdr:col>76</xdr:col>
      <xdr:colOff>165100</xdr:colOff>
      <xdr:row>106</xdr:row>
      <xdr:rowOff>51888</xdr:rowOff>
    </xdr:to>
    <xdr:sp macro="" textlink="">
      <xdr:nvSpPr>
        <xdr:cNvPr id="671" name="フローチャート: 判断 670">
          <a:extLst>
            <a:ext uri="{FF2B5EF4-FFF2-40B4-BE49-F238E27FC236}">
              <a16:creationId xmlns:a16="http://schemas.microsoft.com/office/drawing/2014/main" id="{909213BE-5B46-4B01-87AE-6A19541E7FA0}"/>
            </a:ext>
          </a:extLst>
        </xdr:cNvPr>
        <xdr:cNvSpPr/>
      </xdr:nvSpPr>
      <xdr:spPr>
        <a:xfrm>
          <a:off x="12804140" y="177239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58057</xdr:rowOff>
    </xdr:from>
    <xdr:to>
      <xdr:col>72</xdr:col>
      <xdr:colOff>38100</xdr:colOff>
      <xdr:row>105</xdr:row>
      <xdr:rowOff>159657</xdr:rowOff>
    </xdr:to>
    <xdr:sp macro="" textlink="">
      <xdr:nvSpPr>
        <xdr:cNvPr id="672" name="フローチャート: 判断 671">
          <a:extLst>
            <a:ext uri="{FF2B5EF4-FFF2-40B4-BE49-F238E27FC236}">
              <a16:creationId xmlns:a16="http://schemas.microsoft.com/office/drawing/2014/main" id="{80C6ED2C-0F95-48E0-8F6A-1F8BDA0A7CFC}"/>
            </a:ext>
          </a:extLst>
        </xdr:cNvPr>
        <xdr:cNvSpPr/>
      </xdr:nvSpPr>
      <xdr:spPr>
        <a:xfrm>
          <a:off x="12029440" y="176602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43362</xdr:rowOff>
    </xdr:from>
    <xdr:to>
      <xdr:col>67</xdr:col>
      <xdr:colOff>101600</xdr:colOff>
      <xdr:row>105</xdr:row>
      <xdr:rowOff>144962</xdr:rowOff>
    </xdr:to>
    <xdr:sp macro="" textlink="">
      <xdr:nvSpPr>
        <xdr:cNvPr id="673" name="フローチャート: 判断 672">
          <a:extLst>
            <a:ext uri="{FF2B5EF4-FFF2-40B4-BE49-F238E27FC236}">
              <a16:creationId xmlns:a16="http://schemas.microsoft.com/office/drawing/2014/main" id="{2C9ADBAF-9DC0-4CF8-8549-824FD7E94A95}"/>
            </a:ext>
          </a:extLst>
        </xdr:cNvPr>
        <xdr:cNvSpPr/>
      </xdr:nvSpPr>
      <xdr:spPr>
        <a:xfrm>
          <a:off x="11231880" y="17645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474ABA21-C3EF-4333-8A42-438550EC6AA8}"/>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A75399F1-CBAE-4667-8B28-E017E9635832}"/>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C5C63420-2FA7-4210-8C26-C11D29809383}"/>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426C5EA7-7317-49C2-B839-785F4BC49196}"/>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FC82E9AA-7892-4A87-9990-7AFCB223203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118473</xdr:rowOff>
    </xdr:from>
    <xdr:to>
      <xdr:col>85</xdr:col>
      <xdr:colOff>177800</xdr:colOff>
      <xdr:row>108</xdr:row>
      <xdr:rowOff>48623</xdr:rowOff>
    </xdr:to>
    <xdr:sp macro="" textlink="">
      <xdr:nvSpPr>
        <xdr:cNvPr id="679" name="楕円 678">
          <a:extLst>
            <a:ext uri="{FF2B5EF4-FFF2-40B4-BE49-F238E27FC236}">
              <a16:creationId xmlns:a16="http://schemas.microsoft.com/office/drawing/2014/main" id="{F6742EEF-92B6-4F93-9830-AE193AF5B006}"/>
            </a:ext>
          </a:extLst>
        </xdr:cNvPr>
        <xdr:cNvSpPr/>
      </xdr:nvSpPr>
      <xdr:spPr>
        <a:xfrm>
          <a:off x="14325600" y="1805595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96900</xdr:rowOff>
    </xdr:from>
    <xdr:ext cx="405111" cy="259045"/>
    <xdr:sp macro="" textlink="">
      <xdr:nvSpPr>
        <xdr:cNvPr id="680" name="【公民館】&#10;有形固定資産減価償却率該当値テキスト">
          <a:extLst>
            <a:ext uri="{FF2B5EF4-FFF2-40B4-BE49-F238E27FC236}">
              <a16:creationId xmlns:a16="http://schemas.microsoft.com/office/drawing/2014/main" id="{346C464C-40A7-4709-8DE5-C2D39B26C4EC}"/>
            </a:ext>
          </a:extLst>
        </xdr:cNvPr>
        <xdr:cNvSpPr txBox="1"/>
      </xdr:nvSpPr>
      <xdr:spPr>
        <a:xfrm>
          <a:off x="14414500" y="18034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85816</xdr:rowOff>
    </xdr:from>
    <xdr:to>
      <xdr:col>81</xdr:col>
      <xdr:colOff>101600</xdr:colOff>
      <xdr:row>108</xdr:row>
      <xdr:rowOff>15966</xdr:rowOff>
    </xdr:to>
    <xdr:sp macro="" textlink="">
      <xdr:nvSpPr>
        <xdr:cNvPr id="681" name="楕円 680">
          <a:extLst>
            <a:ext uri="{FF2B5EF4-FFF2-40B4-BE49-F238E27FC236}">
              <a16:creationId xmlns:a16="http://schemas.microsoft.com/office/drawing/2014/main" id="{5AA7B0D4-8984-4A42-8FE5-A871A84CA646}"/>
            </a:ext>
          </a:extLst>
        </xdr:cNvPr>
        <xdr:cNvSpPr/>
      </xdr:nvSpPr>
      <xdr:spPr>
        <a:xfrm>
          <a:off x="13578840" y="180232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136616</xdr:rowOff>
    </xdr:from>
    <xdr:to>
      <xdr:col>85</xdr:col>
      <xdr:colOff>127000</xdr:colOff>
      <xdr:row>107</xdr:row>
      <xdr:rowOff>169273</xdr:rowOff>
    </xdr:to>
    <xdr:cxnSp macro="">
      <xdr:nvCxnSpPr>
        <xdr:cNvPr id="682" name="直線コネクタ 681">
          <a:extLst>
            <a:ext uri="{FF2B5EF4-FFF2-40B4-BE49-F238E27FC236}">
              <a16:creationId xmlns:a16="http://schemas.microsoft.com/office/drawing/2014/main" id="{712B89B3-CF43-4E39-85FC-60236A5E54F9}"/>
            </a:ext>
          </a:extLst>
        </xdr:cNvPr>
        <xdr:cNvCxnSpPr/>
      </xdr:nvCxnSpPr>
      <xdr:spPr>
        <a:xfrm>
          <a:off x="13629640" y="18074096"/>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98879</xdr:rowOff>
    </xdr:from>
    <xdr:to>
      <xdr:col>76</xdr:col>
      <xdr:colOff>165100</xdr:colOff>
      <xdr:row>108</xdr:row>
      <xdr:rowOff>29029</xdr:rowOff>
    </xdr:to>
    <xdr:sp macro="" textlink="">
      <xdr:nvSpPr>
        <xdr:cNvPr id="683" name="楕円 682">
          <a:extLst>
            <a:ext uri="{FF2B5EF4-FFF2-40B4-BE49-F238E27FC236}">
              <a16:creationId xmlns:a16="http://schemas.microsoft.com/office/drawing/2014/main" id="{357D79E7-33BB-45E8-A81D-750012079E93}"/>
            </a:ext>
          </a:extLst>
        </xdr:cNvPr>
        <xdr:cNvSpPr/>
      </xdr:nvSpPr>
      <xdr:spPr>
        <a:xfrm>
          <a:off x="12804140" y="180363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136616</xdr:rowOff>
    </xdr:from>
    <xdr:to>
      <xdr:col>81</xdr:col>
      <xdr:colOff>50800</xdr:colOff>
      <xdr:row>107</xdr:row>
      <xdr:rowOff>149679</xdr:rowOff>
    </xdr:to>
    <xdr:cxnSp macro="">
      <xdr:nvCxnSpPr>
        <xdr:cNvPr id="684" name="直線コネクタ 683">
          <a:extLst>
            <a:ext uri="{FF2B5EF4-FFF2-40B4-BE49-F238E27FC236}">
              <a16:creationId xmlns:a16="http://schemas.microsoft.com/office/drawing/2014/main" id="{46BAD133-E814-41B2-9512-BC0B9A410C4D}"/>
            </a:ext>
          </a:extLst>
        </xdr:cNvPr>
        <xdr:cNvCxnSpPr/>
      </xdr:nvCxnSpPr>
      <xdr:spPr>
        <a:xfrm flipV="1">
          <a:off x="12854940" y="18074096"/>
          <a:ext cx="7747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66221</xdr:rowOff>
    </xdr:from>
    <xdr:to>
      <xdr:col>72</xdr:col>
      <xdr:colOff>38100</xdr:colOff>
      <xdr:row>107</xdr:row>
      <xdr:rowOff>167821</xdr:rowOff>
    </xdr:to>
    <xdr:sp macro="" textlink="">
      <xdr:nvSpPr>
        <xdr:cNvPr id="685" name="楕円 684">
          <a:extLst>
            <a:ext uri="{FF2B5EF4-FFF2-40B4-BE49-F238E27FC236}">
              <a16:creationId xmlns:a16="http://schemas.microsoft.com/office/drawing/2014/main" id="{59945710-5C21-4B16-A712-8E9EF61D7223}"/>
            </a:ext>
          </a:extLst>
        </xdr:cNvPr>
        <xdr:cNvSpPr/>
      </xdr:nvSpPr>
      <xdr:spPr>
        <a:xfrm>
          <a:off x="12029440" y="1800370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117021</xdr:rowOff>
    </xdr:from>
    <xdr:to>
      <xdr:col>76</xdr:col>
      <xdr:colOff>114300</xdr:colOff>
      <xdr:row>107</xdr:row>
      <xdr:rowOff>149679</xdr:rowOff>
    </xdr:to>
    <xdr:cxnSp macro="">
      <xdr:nvCxnSpPr>
        <xdr:cNvPr id="686" name="直線コネクタ 685">
          <a:extLst>
            <a:ext uri="{FF2B5EF4-FFF2-40B4-BE49-F238E27FC236}">
              <a16:creationId xmlns:a16="http://schemas.microsoft.com/office/drawing/2014/main" id="{F2E8A013-1DD8-47FD-AEC3-03D3E6A89D95}"/>
            </a:ext>
          </a:extLst>
        </xdr:cNvPr>
        <xdr:cNvCxnSpPr/>
      </xdr:nvCxnSpPr>
      <xdr:spPr>
        <a:xfrm>
          <a:off x="12072620" y="18054501"/>
          <a:ext cx="7823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33564</xdr:rowOff>
    </xdr:from>
    <xdr:to>
      <xdr:col>67</xdr:col>
      <xdr:colOff>101600</xdr:colOff>
      <xdr:row>107</xdr:row>
      <xdr:rowOff>135164</xdr:rowOff>
    </xdr:to>
    <xdr:sp macro="" textlink="">
      <xdr:nvSpPr>
        <xdr:cNvPr id="687" name="楕円 686">
          <a:extLst>
            <a:ext uri="{FF2B5EF4-FFF2-40B4-BE49-F238E27FC236}">
              <a16:creationId xmlns:a16="http://schemas.microsoft.com/office/drawing/2014/main" id="{96428D71-A225-489A-9232-4EB46B349331}"/>
            </a:ext>
          </a:extLst>
        </xdr:cNvPr>
        <xdr:cNvSpPr/>
      </xdr:nvSpPr>
      <xdr:spPr>
        <a:xfrm>
          <a:off x="11231880" y="17971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84364</xdr:rowOff>
    </xdr:from>
    <xdr:to>
      <xdr:col>71</xdr:col>
      <xdr:colOff>177800</xdr:colOff>
      <xdr:row>107</xdr:row>
      <xdr:rowOff>117021</xdr:rowOff>
    </xdr:to>
    <xdr:cxnSp macro="">
      <xdr:nvCxnSpPr>
        <xdr:cNvPr id="688" name="直線コネクタ 687">
          <a:extLst>
            <a:ext uri="{FF2B5EF4-FFF2-40B4-BE49-F238E27FC236}">
              <a16:creationId xmlns:a16="http://schemas.microsoft.com/office/drawing/2014/main" id="{2D452B68-3363-4EBA-AFE8-EEFF7EF5A75C}"/>
            </a:ext>
          </a:extLst>
        </xdr:cNvPr>
        <xdr:cNvCxnSpPr/>
      </xdr:nvCxnSpPr>
      <xdr:spPr>
        <a:xfrm>
          <a:off x="11282680" y="18021844"/>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39025</xdr:rowOff>
    </xdr:from>
    <xdr:ext cx="405111" cy="259045"/>
    <xdr:sp macro="" textlink="">
      <xdr:nvSpPr>
        <xdr:cNvPr id="689" name="n_1aveValue【公民館】&#10;有形固定資産減価償却率">
          <a:extLst>
            <a:ext uri="{FF2B5EF4-FFF2-40B4-BE49-F238E27FC236}">
              <a16:creationId xmlns:a16="http://schemas.microsoft.com/office/drawing/2014/main" id="{D5957213-25AD-4C35-A5EE-C213761C9964}"/>
            </a:ext>
          </a:extLst>
        </xdr:cNvPr>
        <xdr:cNvSpPr txBox="1"/>
      </xdr:nvSpPr>
      <xdr:spPr>
        <a:xfrm>
          <a:off x="13437244" y="17473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68415</xdr:rowOff>
    </xdr:from>
    <xdr:ext cx="405111" cy="259045"/>
    <xdr:sp macro="" textlink="">
      <xdr:nvSpPr>
        <xdr:cNvPr id="690" name="n_2aveValue【公民館】&#10;有形固定資産減価償却率">
          <a:extLst>
            <a:ext uri="{FF2B5EF4-FFF2-40B4-BE49-F238E27FC236}">
              <a16:creationId xmlns:a16="http://schemas.microsoft.com/office/drawing/2014/main" id="{2C89A870-BE3C-44F2-B887-287C77685165}"/>
            </a:ext>
          </a:extLst>
        </xdr:cNvPr>
        <xdr:cNvSpPr txBox="1"/>
      </xdr:nvSpPr>
      <xdr:spPr>
        <a:xfrm>
          <a:off x="12675244" y="1750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4734</xdr:rowOff>
    </xdr:from>
    <xdr:ext cx="405111" cy="259045"/>
    <xdr:sp macro="" textlink="">
      <xdr:nvSpPr>
        <xdr:cNvPr id="691" name="n_3aveValue【公民館】&#10;有形固定資産減価償却率">
          <a:extLst>
            <a:ext uri="{FF2B5EF4-FFF2-40B4-BE49-F238E27FC236}">
              <a16:creationId xmlns:a16="http://schemas.microsoft.com/office/drawing/2014/main" id="{C9FE729C-3BFB-47E7-97CC-9F9122100079}"/>
            </a:ext>
          </a:extLst>
        </xdr:cNvPr>
        <xdr:cNvSpPr txBox="1"/>
      </xdr:nvSpPr>
      <xdr:spPr>
        <a:xfrm>
          <a:off x="11900544" y="17439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161489</xdr:rowOff>
    </xdr:from>
    <xdr:ext cx="405111" cy="259045"/>
    <xdr:sp macro="" textlink="">
      <xdr:nvSpPr>
        <xdr:cNvPr id="692" name="n_4aveValue【公民館】&#10;有形固定資産減価償却率">
          <a:extLst>
            <a:ext uri="{FF2B5EF4-FFF2-40B4-BE49-F238E27FC236}">
              <a16:creationId xmlns:a16="http://schemas.microsoft.com/office/drawing/2014/main" id="{F7C2CF67-7A52-471E-87E9-91109C45C205}"/>
            </a:ext>
          </a:extLst>
        </xdr:cNvPr>
        <xdr:cNvSpPr txBox="1"/>
      </xdr:nvSpPr>
      <xdr:spPr>
        <a:xfrm>
          <a:off x="11102984" y="17428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7093</xdr:rowOff>
    </xdr:from>
    <xdr:ext cx="405111" cy="259045"/>
    <xdr:sp macro="" textlink="">
      <xdr:nvSpPr>
        <xdr:cNvPr id="693" name="n_1mainValue【公民館】&#10;有形固定資産減価償却率">
          <a:extLst>
            <a:ext uri="{FF2B5EF4-FFF2-40B4-BE49-F238E27FC236}">
              <a16:creationId xmlns:a16="http://schemas.microsoft.com/office/drawing/2014/main" id="{6375550A-15B8-4B9E-ABD1-8FB2C9CAB460}"/>
            </a:ext>
          </a:extLst>
        </xdr:cNvPr>
        <xdr:cNvSpPr txBox="1"/>
      </xdr:nvSpPr>
      <xdr:spPr>
        <a:xfrm>
          <a:off x="1343724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20156</xdr:rowOff>
    </xdr:from>
    <xdr:ext cx="405111" cy="259045"/>
    <xdr:sp macro="" textlink="">
      <xdr:nvSpPr>
        <xdr:cNvPr id="694" name="n_2mainValue【公民館】&#10;有形固定資産減価償却率">
          <a:extLst>
            <a:ext uri="{FF2B5EF4-FFF2-40B4-BE49-F238E27FC236}">
              <a16:creationId xmlns:a16="http://schemas.microsoft.com/office/drawing/2014/main" id="{382C931D-DA18-4B5A-A2BC-7D81290DEC1F}"/>
            </a:ext>
          </a:extLst>
        </xdr:cNvPr>
        <xdr:cNvSpPr txBox="1"/>
      </xdr:nvSpPr>
      <xdr:spPr>
        <a:xfrm>
          <a:off x="12675244" y="1812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158948</xdr:rowOff>
    </xdr:from>
    <xdr:ext cx="405111" cy="259045"/>
    <xdr:sp macro="" textlink="">
      <xdr:nvSpPr>
        <xdr:cNvPr id="695" name="n_3mainValue【公民館】&#10;有形固定資産減価償却率">
          <a:extLst>
            <a:ext uri="{FF2B5EF4-FFF2-40B4-BE49-F238E27FC236}">
              <a16:creationId xmlns:a16="http://schemas.microsoft.com/office/drawing/2014/main" id="{13B960AB-84F6-46E2-A98C-60E841C9F39A}"/>
            </a:ext>
          </a:extLst>
        </xdr:cNvPr>
        <xdr:cNvSpPr txBox="1"/>
      </xdr:nvSpPr>
      <xdr:spPr>
        <a:xfrm>
          <a:off x="11900544" y="18096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126291</xdr:rowOff>
    </xdr:from>
    <xdr:ext cx="405111" cy="259045"/>
    <xdr:sp macro="" textlink="">
      <xdr:nvSpPr>
        <xdr:cNvPr id="696" name="n_4mainValue【公民館】&#10;有形固定資産減価償却率">
          <a:extLst>
            <a:ext uri="{FF2B5EF4-FFF2-40B4-BE49-F238E27FC236}">
              <a16:creationId xmlns:a16="http://schemas.microsoft.com/office/drawing/2014/main" id="{02912457-D7B0-4CCE-A15E-BBB58201F87E}"/>
            </a:ext>
          </a:extLst>
        </xdr:cNvPr>
        <xdr:cNvSpPr txBox="1"/>
      </xdr:nvSpPr>
      <xdr:spPr>
        <a:xfrm>
          <a:off x="11102984" y="18063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EE5825FE-1A00-4AB0-B4A5-6B37BB5BF1AC}"/>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8BEF636F-5330-4F68-ACBD-64A66A77C208}"/>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03BD71C7-9490-40BD-A16E-4901B07A2C09}"/>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AD7B7CB1-8664-4071-BB6D-56BE55820ED6}"/>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3190E6F4-98EC-4728-9229-E27993803F26}"/>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537046CB-E821-4A63-9250-6BBEAAD0C764}"/>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2F655C46-655B-4CA8-8AFB-ABB2E326CB8B}"/>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B9880B7A-21BA-4D86-9F1C-05EA3F78D1B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D3302131-949A-4574-8BBC-62172970EFB1}"/>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6A3995F2-DCE1-4827-B61C-6CF183EECB0C}"/>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7" name="直線コネクタ 706">
          <a:extLst>
            <a:ext uri="{FF2B5EF4-FFF2-40B4-BE49-F238E27FC236}">
              <a16:creationId xmlns:a16="http://schemas.microsoft.com/office/drawing/2014/main" id="{247497E5-8C8D-4147-8FB2-246E3DF89C0E}"/>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8" name="テキスト ボックス 707">
          <a:extLst>
            <a:ext uri="{FF2B5EF4-FFF2-40B4-BE49-F238E27FC236}">
              <a16:creationId xmlns:a16="http://schemas.microsoft.com/office/drawing/2014/main" id="{D0755806-2F6C-4F92-AE26-D25037DAD7FA}"/>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9" name="直線コネクタ 708">
          <a:extLst>
            <a:ext uri="{FF2B5EF4-FFF2-40B4-BE49-F238E27FC236}">
              <a16:creationId xmlns:a16="http://schemas.microsoft.com/office/drawing/2014/main" id="{5E19F30B-A895-4267-816B-D941DD5FC2E0}"/>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0" name="テキスト ボックス 709">
          <a:extLst>
            <a:ext uri="{FF2B5EF4-FFF2-40B4-BE49-F238E27FC236}">
              <a16:creationId xmlns:a16="http://schemas.microsoft.com/office/drawing/2014/main" id="{F25E5875-78BB-4C70-882A-6A17E4BA1688}"/>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1" name="直線コネクタ 710">
          <a:extLst>
            <a:ext uri="{FF2B5EF4-FFF2-40B4-BE49-F238E27FC236}">
              <a16:creationId xmlns:a16="http://schemas.microsoft.com/office/drawing/2014/main" id="{F35C7A7A-7A3B-4060-BEE6-49866D679CFD}"/>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12" name="テキスト ボックス 711">
          <a:extLst>
            <a:ext uri="{FF2B5EF4-FFF2-40B4-BE49-F238E27FC236}">
              <a16:creationId xmlns:a16="http://schemas.microsoft.com/office/drawing/2014/main" id="{A30035B8-B293-459D-AD6A-5E8512CA250E}"/>
            </a:ext>
          </a:extLst>
        </xdr:cNvPr>
        <xdr:cNvSpPr txBox="1"/>
      </xdr:nvSpPr>
      <xdr:spPr>
        <a:xfrm>
          <a:off x="15630721" y="173723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3" name="直線コネクタ 712">
          <a:extLst>
            <a:ext uri="{FF2B5EF4-FFF2-40B4-BE49-F238E27FC236}">
              <a16:creationId xmlns:a16="http://schemas.microsoft.com/office/drawing/2014/main" id="{9C029B80-5644-46D9-8017-C6BD8BDCAB83}"/>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14" name="テキスト ボックス 713">
          <a:extLst>
            <a:ext uri="{FF2B5EF4-FFF2-40B4-BE49-F238E27FC236}">
              <a16:creationId xmlns:a16="http://schemas.microsoft.com/office/drawing/2014/main" id="{680BA94A-91FE-477F-B3D1-5DA8C8A9555E}"/>
            </a:ext>
          </a:extLst>
        </xdr:cNvPr>
        <xdr:cNvSpPr txBox="1"/>
      </xdr:nvSpPr>
      <xdr:spPr>
        <a:xfrm>
          <a:off x="15630721" y="169989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5" name="直線コネクタ 714">
          <a:extLst>
            <a:ext uri="{FF2B5EF4-FFF2-40B4-BE49-F238E27FC236}">
              <a16:creationId xmlns:a16="http://schemas.microsoft.com/office/drawing/2014/main" id="{4AF48B3B-3772-4FD1-A912-7ED0FCE1644F}"/>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6" name="テキスト ボックス 715">
          <a:extLst>
            <a:ext uri="{FF2B5EF4-FFF2-40B4-BE49-F238E27FC236}">
              <a16:creationId xmlns:a16="http://schemas.microsoft.com/office/drawing/2014/main" id="{8FCF1CE7-360E-4E39-BC0B-02F711C3BE9C}"/>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8B9CB28B-F189-402C-9A31-E2E1FEF22FA8}"/>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18" name="テキスト ボックス 717">
          <a:extLst>
            <a:ext uri="{FF2B5EF4-FFF2-40B4-BE49-F238E27FC236}">
              <a16:creationId xmlns:a16="http://schemas.microsoft.com/office/drawing/2014/main" id="{5405021F-98F6-4C21-9A34-B58DCC1860A0}"/>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a:extLst>
            <a:ext uri="{FF2B5EF4-FFF2-40B4-BE49-F238E27FC236}">
              <a16:creationId xmlns:a16="http://schemas.microsoft.com/office/drawing/2014/main" id="{CEDA6B09-32DF-4ECA-96BC-90A40563DFD3}"/>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158114</xdr:rowOff>
    </xdr:from>
    <xdr:to>
      <xdr:col>116</xdr:col>
      <xdr:colOff>62864</xdr:colOff>
      <xdr:row>108</xdr:row>
      <xdr:rowOff>150191</xdr:rowOff>
    </xdr:to>
    <xdr:cxnSp macro="">
      <xdr:nvCxnSpPr>
        <xdr:cNvPr id="720" name="直線コネクタ 719">
          <a:extLst>
            <a:ext uri="{FF2B5EF4-FFF2-40B4-BE49-F238E27FC236}">
              <a16:creationId xmlns:a16="http://schemas.microsoft.com/office/drawing/2014/main" id="{A96B1BE3-8DD9-4833-BA4E-564B78060912}"/>
            </a:ext>
          </a:extLst>
        </xdr:cNvPr>
        <xdr:cNvCxnSpPr/>
      </xdr:nvCxnSpPr>
      <xdr:spPr>
        <a:xfrm flipV="1">
          <a:off x="19509104" y="16922114"/>
          <a:ext cx="0" cy="1333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154018</xdr:rowOff>
    </xdr:from>
    <xdr:ext cx="469744" cy="259045"/>
    <xdr:sp macro="" textlink="">
      <xdr:nvSpPr>
        <xdr:cNvPr id="721" name="【公民館】&#10;一人当たり面積最小値テキスト">
          <a:extLst>
            <a:ext uri="{FF2B5EF4-FFF2-40B4-BE49-F238E27FC236}">
              <a16:creationId xmlns:a16="http://schemas.microsoft.com/office/drawing/2014/main" id="{C32CBA10-3B40-4677-A119-8F5927BD4791}"/>
            </a:ext>
          </a:extLst>
        </xdr:cNvPr>
        <xdr:cNvSpPr txBox="1"/>
      </xdr:nvSpPr>
      <xdr:spPr>
        <a:xfrm>
          <a:off x="19547840" y="1825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150191</xdr:rowOff>
    </xdr:from>
    <xdr:to>
      <xdr:col>116</xdr:col>
      <xdr:colOff>152400</xdr:colOff>
      <xdr:row>108</xdr:row>
      <xdr:rowOff>150191</xdr:rowOff>
    </xdr:to>
    <xdr:cxnSp macro="">
      <xdr:nvCxnSpPr>
        <xdr:cNvPr id="722" name="直線コネクタ 721">
          <a:extLst>
            <a:ext uri="{FF2B5EF4-FFF2-40B4-BE49-F238E27FC236}">
              <a16:creationId xmlns:a16="http://schemas.microsoft.com/office/drawing/2014/main" id="{B23C5534-4DC5-4A33-9D0E-CF69169C32D8}"/>
            </a:ext>
          </a:extLst>
        </xdr:cNvPr>
        <xdr:cNvCxnSpPr/>
      </xdr:nvCxnSpPr>
      <xdr:spPr>
        <a:xfrm>
          <a:off x="19443700" y="182553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104791</xdr:rowOff>
    </xdr:from>
    <xdr:ext cx="534377" cy="259045"/>
    <xdr:sp macro="" textlink="">
      <xdr:nvSpPr>
        <xdr:cNvPr id="723" name="【公民館】&#10;一人当たり面積最大値テキスト">
          <a:extLst>
            <a:ext uri="{FF2B5EF4-FFF2-40B4-BE49-F238E27FC236}">
              <a16:creationId xmlns:a16="http://schemas.microsoft.com/office/drawing/2014/main" id="{FD4F097A-CF2C-4ED0-88F3-11803B912632}"/>
            </a:ext>
          </a:extLst>
        </xdr:cNvPr>
        <xdr:cNvSpPr txBox="1"/>
      </xdr:nvSpPr>
      <xdr:spPr>
        <a:xfrm>
          <a:off x="19547840" y="16701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158114</xdr:rowOff>
    </xdr:from>
    <xdr:to>
      <xdr:col>116</xdr:col>
      <xdr:colOff>152400</xdr:colOff>
      <xdr:row>100</xdr:row>
      <xdr:rowOff>158114</xdr:rowOff>
    </xdr:to>
    <xdr:cxnSp macro="">
      <xdr:nvCxnSpPr>
        <xdr:cNvPr id="724" name="直線コネクタ 723">
          <a:extLst>
            <a:ext uri="{FF2B5EF4-FFF2-40B4-BE49-F238E27FC236}">
              <a16:creationId xmlns:a16="http://schemas.microsoft.com/office/drawing/2014/main" id="{3AC0B158-F2C7-4A40-AC9B-3BE41B8A6706}"/>
            </a:ext>
          </a:extLst>
        </xdr:cNvPr>
        <xdr:cNvCxnSpPr/>
      </xdr:nvCxnSpPr>
      <xdr:spPr>
        <a:xfrm>
          <a:off x="19443700" y="169221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51477</xdr:rowOff>
    </xdr:from>
    <xdr:ext cx="469744" cy="259045"/>
    <xdr:sp macro="" textlink="">
      <xdr:nvSpPr>
        <xdr:cNvPr id="725" name="【公民館】&#10;一人当たり面積平均値テキスト">
          <a:extLst>
            <a:ext uri="{FF2B5EF4-FFF2-40B4-BE49-F238E27FC236}">
              <a16:creationId xmlns:a16="http://schemas.microsoft.com/office/drawing/2014/main" id="{30D51265-6AFB-4F66-A31E-E6576E32BBA2}"/>
            </a:ext>
          </a:extLst>
        </xdr:cNvPr>
        <xdr:cNvSpPr txBox="1"/>
      </xdr:nvSpPr>
      <xdr:spPr>
        <a:xfrm>
          <a:off x="19547840" y="17988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28600</xdr:rowOff>
    </xdr:from>
    <xdr:to>
      <xdr:col>116</xdr:col>
      <xdr:colOff>114300</xdr:colOff>
      <xdr:row>108</xdr:row>
      <xdr:rowOff>130200</xdr:rowOff>
    </xdr:to>
    <xdr:sp macro="" textlink="">
      <xdr:nvSpPr>
        <xdr:cNvPr id="726" name="フローチャート: 判断 725">
          <a:extLst>
            <a:ext uri="{FF2B5EF4-FFF2-40B4-BE49-F238E27FC236}">
              <a16:creationId xmlns:a16="http://schemas.microsoft.com/office/drawing/2014/main" id="{523AE9F9-F23C-4588-B2D2-8DAA583BB0AE}"/>
            </a:ext>
          </a:extLst>
        </xdr:cNvPr>
        <xdr:cNvSpPr/>
      </xdr:nvSpPr>
      <xdr:spPr>
        <a:xfrm>
          <a:off x="19458940" y="1813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27381</xdr:rowOff>
    </xdr:from>
    <xdr:to>
      <xdr:col>112</xdr:col>
      <xdr:colOff>38100</xdr:colOff>
      <xdr:row>108</xdr:row>
      <xdr:rowOff>128981</xdr:rowOff>
    </xdr:to>
    <xdr:sp macro="" textlink="">
      <xdr:nvSpPr>
        <xdr:cNvPr id="727" name="フローチャート: 判断 726">
          <a:extLst>
            <a:ext uri="{FF2B5EF4-FFF2-40B4-BE49-F238E27FC236}">
              <a16:creationId xmlns:a16="http://schemas.microsoft.com/office/drawing/2014/main" id="{148BFB1F-F2D4-4432-AC3C-E2A73AD45840}"/>
            </a:ext>
          </a:extLst>
        </xdr:cNvPr>
        <xdr:cNvSpPr/>
      </xdr:nvSpPr>
      <xdr:spPr>
        <a:xfrm>
          <a:off x="18735040" y="181325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27076</xdr:rowOff>
    </xdr:from>
    <xdr:to>
      <xdr:col>107</xdr:col>
      <xdr:colOff>101600</xdr:colOff>
      <xdr:row>108</xdr:row>
      <xdr:rowOff>128676</xdr:rowOff>
    </xdr:to>
    <xdr:sp macro="" textlink="">
      <xdr:nvSpPr>
        <xdr:cNvPr id="728" name="フローチャート: 判断 727">
          <a:extLst>
            <a:ext uri="{FF2B5EF4-FFF2-40B4-BE49-F238E27FC236}">
              <a16:creationId xmlns:a16="http://schemas.microsoft.com/office/drawing/2014/main" id="{EA878E90-98C5-4F0B-A635-47B06D369D45}"/>
            </a:ext>
          </a:extLst>
        </xdr:cNvPr>
        <xdr:cNvSpPr/>
      </xdr:nvSpPr>
      <xdr:spPr>
        <a:xfrm>
          <a:off x="17937480" y="18132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21971</xdr:rowOff>
    </xdr:from>
    <xdr:to>
      <xdr:col>102</xdr:col>
      <xdr:colOff>165100</xdr:colOff>
      <xdr:row>108</xdr:row>
      <xdr:rowOff>123571</xdr:rowOff>
    </xdr:to>
    <xdr:sp macro="" textlink="">
      <xdr:nvSpPr>
        <xdr:cNvPr id="729" name="フローチャート: 判断 728">
          <a:extLst>
            <a:ext uri="{FF2B5EF4-FFF2-40B4-BE49-F238E27FC236}">
              <a16:creationId xmlns:a16="http://schemas.microsoft.com/office/drawing/2014/main" id="{44DC80E9-5161-48F8-ABD2-D543D86E52E1}"/>
            </a:ext>
          </a:extLst>
        </xdr:cNvPr>
        <xdr:cNvSpPr/>
      </xdr:nvSpPr>
      <xdr:spPr>
        <a:xfrm>
          <a:off x="17162780" y="18127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26009</xdr:rowOff>
    </xdr:from>
    <xdr:to>
      <xdr:col>98</xdr:col>
      <xdr:colOff>38100</xdr:colOff>
      <xdr:row>108</xdr:row>
      <xdr:rowOff>127609</xdr:rowOff>
    </xdr:to>
    <xdr:sp macro="" textlink="">
      <xdr:nvSpPr>
        <xdr:cNvPr id="730" name="フローチャート: 判断 729">
          <a:extLst>
            <a:ext uri="{FF2B5EF4-FFF2-40B4-BE49-F238E27FC236}">
              <a16:creationId xmlns:a16="http://schemas.microsoft.com/office/drawing/2014/main" id="{89A454F2-1FFE-47A6-8360-5EAC99624B1C}"/>
            </a:ext>
          </a:extLst>
        </xdr:cNvPr>
        <xdr:cNvSpPr/>
      </xdr:nvSpPr>
      <xdr:spPr>
        <a:xfrm>
          <a:off x="16388080" y="1813112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F3137FDD-B0A2-4BE4-8EA9-629E59D05FBC}"/>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93E4AB7B-1E14-41FE-AB85-95965529139B}"/>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964C879A-2D1B-4207-9F98-3EC9B7E72013}"/>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629BE3E0-28FA-4E5C-A7ED-D9018B01A82E}"/>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EDEE172E-210F-4977-AF38-89280A900AB1}"/>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54738</xdr:rowOff>
    </xdr:from>
    <xdr:to>
      <xdr:col>116</xdr:col>
      <xdr:colOff>114300</xdr:colOff>
      <xdr:row>108</xdr:row>
      <xdr:rowOff>156338</xdr:rowOff>
    </xdr:to>
    <xdr:sp macro="" textlink="">
      <xdr:nvSpPr>
        <xdr:cNvPr id="736" name="楕円 735">
          <a:extLst>
            <a:ext uri="{FF2B5EF4-FFF2-40B4-BE49-F238E27FC236}">
              <a16:creationId xmlns:a16="http://schemas.microsoft.com/office/drawing/2014/main" id="{D70DB273-F814-4D3B-A689-D134478878F0}"/>
            </a:ext>
          </a:extLst>
        </xdr:cNvPr>
        <xdr:cNvSpPr/>
      </xdr:nvSpPr>
      <xdr:spPr>
        <a:xfrm>
          <a:off x="19458940" y="1815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7028</xdr:rowOff>
    </xdr:from>
    <xdr:ext cx="469744" cy="259045"/>
    <xdr:sp macro="" textlink="">
      <xdr:nvSpPr>
        <xdr:cNvPr id="737" name="【公民館】&#10;一人当たり面積該当値テキスト">
          <a:extLst>
            <a:ext uri="{FF2B5EF4-FFF2-40B4-BE49-F238E27FC236}">
              <a16:creationId xmlns:a16="http://schemas.microsoft.com/office/drawing/2014/main" id="{24601B3D-1100-408B-9A9A-129A06569CCF}"/>
            </a:ext>
          </a:extLst>
        </xdr:cNvPr>
        <xdr:cNvSpPr txBox="1"/>
      </xdr:nvSpPr>
      <xdr:spPr>
        <a:xfrm>
          <a:off x="19547840" y="1811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55194</xdr:rowOff>
    </xdr:from>
    <xdr:to>
      <xdr:col>112</xdr:col>
      <xdr:colOff>38100</xdr:colOff>
      <xdr:row>108</xdr:row>
      <xdr:rowOff>156794</xdr:rowOff>
    </xdr:to>
    <xdr:sp macro="" textlink="">
      <xdr:nvSpPr>
        <xdr:cNvPr id="738" name="楕円 737">
          <a:extLst>
            <a:ext uri="{FF2B5EF4-FFF2-40B4-BE49-F238E27FC236}">
              <a16:creationId xmlns:a16="http://schemas.microsoft.com/office/drawing/2014/main" id="{BD712C01-F7CE-4BDF-B73D-9527960D6151}"/>
            </a:ext>
          </a:extLst>
        </xdr:cNvPr>
        <xdr:cNvSpPr/>
      </xdr:nvSpPr>
      <xdr:spPr>
        <a:xfrm>
          <a:off x="18735040" y="181603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105538</xdr:rowOff>
    </xdr:from>
    <xdr:to>
      <xdr:col>116</xdr:col>
      <xdr:colOff>63500</xdr:colOff>
      <xdr:row>108</xdr:row>
      <xdr:rowOff>105994</xdr:rowOff>
    </xdr:to>
    <xdr:cxnSp macro="">
      <xdr:nvCxnSpPr>
        <xdr:cNvPr id="739" name="直線コネクタ 738">
          <a:extLst>
            <a:ext uri="{FF2B5EF4-FFF2-40B4-BE49-F238E27FC236}">
              <a16:creationId xmlns:a16="http://schemas.microsoft.com/office/drawing/2014/main" id="{4E69325E-F138-4966-8C4C-CBFD0DAA3469}"/>
            </a:ext>
          </a:extLst>
        </xdr:cNvPr>
        <xdr:cNvCxnSpPr/>
      </xdr:nvCxnSpPr>
      <xdr:spPr>
        <a:xfrm flipV="1">
          <a:off x="18778220" y="18210658"/>
          <a:ext cx="73152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56338</xdr:rowOff>
    </xdr:from>
    <xdr:to>
      <xdr:col>107</xdr:col>
      <xdr:colOff>101600</xdr:colOff>
      <xdr:row>108</xdr:row>
      <xdr:rowOff>157938</xdr:rowOff>
    </xdr:to>
    <xdr:sp macro="" textlink="">
      <xdr:nvSpPr>
        <xdr:cNvPr id="740" name="楕円 739">
          <a:extLst>
            <a:ext uri="{FF2B5EF4-FFF2-40B4-BE49-F238E27FC236}">
              <a16:creationId xmlns:a16="http://schemas.microsoft.com/office/drawing/2014/main" id="{7BE8E49D-F351-477A-8EF6-1D00494BFCFD}"/>
            </a:ext>
          </a:extLst>
        </xdr:cNvPr>
        <xdr:cNvSpPr/>
      </xdr:nvSpPr>
      <xdr:spPr>
        <a:xfrm>
          <a:off x="17937480" y="1816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105994</xdr:rowOff>
    </xdr:from>
    <xdr:to>
      <xdr:col>111</xdr:col>
      <xdr:colOff>177800</xdr:colOff>
      <xdr:row>108</xdr:row>
      <xdr:rowOff>107138</xdr:rowOff>
    </xdr:to>
    <xdr:cxnSp macro="">
      <xdr:nvCxnSpPr>
        <xdr:cNvPr id="741" name="直線コネクタ 740">
          <a:extLst>
            <a:ext uri="{FF2B5EF4-FFF2-40B4-BE49-F238E27FC236}">
              <a16:creationId xmlns:a16="http://schemas.microsoft.com/office/drawing/2014/main" id="{C56D7C31-7606-44C1-B254-0BB02D290DAD}"/>
            </a:ext>
          </a:extLst>
        </xdr:cNvPr>
        <xdr:cNvCxnSpPr/>
      </xdr:nvCxnSpPr>
      <xdr:spPr>
        <a:xfrm flipV="1">
          <a:off x="17988280" y="18211114"/>
          <a:ext cx="78994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57252</xdr:rowOff>
    </xdr:from>
    <xdr:to>
      <xdr:col>102</xdr:col>
      <xdr:colOff>165100</xdr:colOff>
      <xdr:row>108</xdr:row>
      <xdr:rowOff>158852</xdr:rowOff>
    </xdr:to>
    <xdr:sp macro="" textlink="">
      <xdr:nvSpPr>
        <xdr:cNvPr id="742" name="楕円 741">
          <a:extLst>
            <a:ext uri="{FF2B5EF4-FFF2-40B4-BE49-F238E27FC236}">
              <a16:creationId xmlns:a16="http://schemas.microsoft.com/office/drawing/2014/main" id="{7DF3A761-0FC1-43D9-9894-DB5730FD2331}"/>
            </a:ext>
          </a:extLst>
        </xdr:cNvPr>
        <xdr:cNvSpPr/>
      </xdr:nvSpPr>
      <xdr:spPr>
        <a:xfrm>
          <a:off x="17162780" y="1816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107138</xdr:rowOff>
    </xdr:from>
    <xdr:to>
      <xdr:col>107</xdr:col>
      <xdr:colOff>50800</xdr:colOff>
      <xdr:row>108</xdr:row>
      <xdr:rowOff>108052</xdr:rowOff>
    </xdr:to>
    <xdr:cxnSp macro="">
      <xdr:nvCxnSpPr>
        <xdr:cNvPr id="743" name="直線コネクタ 742">
          <a:extLst>
            <a:ext uri="{FF2B5EF4-FFF2-40B4-BE49-F238E27FC236}">
              <a16:creationId xmlns:a16="http://schemas.microsoft.com/office/drawing/2014/main" id="{3E9AE798-3E43-4E7C-9734-9D0C37933490}"/>
            </a:ext>
          </a:extLst>
        </xdr:cNvPr>
        <xdr:cNvCxnSpPr/>
      </xdr:nvCxnSpPr>
      <xdr:spPr>
        <a:xfrm flipV="1">
          <a:off x="17213580" y="18212258"/>
          <a:ext cx="7747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58243</xdr:rowOff>
    </xdr:from>
    <xdr:to>
      <xdr:col>98</xdr:col>
      <xdr:colOff>38100</xdr:colOff>
      <xdr:row>108</xdr:row>
      <xdr:rowOff>159843</xdr:rowOff>
    </xdr:to>
    <xdr:sp macro="" textlink="">
      <xdr:nvSpPr>
        <xdr:cNvPr id="744" name="楕円 743">
          <a:extLst>
            <a:ext uri="{FF2B5EF4-FFF2-40B4-BE49-F238E27FC236}">
              <a16:creationId xmlns:a16="http://schemas.microsoft.com/office/drawing/2014/main" id="{F5371236-00D5-4080-A318-ECC7F0EB768D}"/>
            </a:ext>
          </a:extLst>
        </xdr:cNvPr>
        <xdr:cNvSpPr/>
      </xdr:nvSpPr>
      <xdr:spPr>
        <a:xfrm>
          <a:off x="16388080" y="1816336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108052</xdr:rowOff>
    </xdr:from>
    <xdr:to>
      <xdr:col>102</xdr:col>
      <xdr:colOff>114300</xdr:colOff>
      <xdr:row>108</xdr:row>
      <xdr:rowOff>109043</xdr:rowOff>
    </xdr:to>
    <xdr:cxnSp macro="">
      <xdr:nvCxnSpPr>
        <xdr:cNvPr id="745" name="直線コネクタ 744">
          <a:extLst>
            <a:ext uri="{FF2B5EF4-FFF2-40B4-BE49-F238E27FC236}">
              <a16:creationId xmlns:a16="http://schemas.microsoft.com/office/drawing/2014/main" id="{2F8239AE-7E51-4F8E-BBD8-A9224FBC22C6}"/>
            </a:ext>
          </a:extLst>
        </xdr:cNvPr>
        <xdr:cNvCxnSpPr/>
      </xdr:nvCxnSpPr>
      <xdr:spPr>
        <a:xfrm flipV="1">
          <a:off x="16431260" y="18213172"/>
          <a:ext cx="78232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145508</xdr:rowOff>
    </xdr:from>
    <xdr:ext cx="469744" cy="259045"/>
    <xdr:sp macro="" textlink="">
      <xdr:nvSpPr>
        <xdr:cNvPr id="746" name="n_1aveValue【公民館】&#10;一人当たり面積">
          <a:extLst>
            <a:ext uri="{FF2B5EF4-FFF2-40B4-BE49-F238E27FC236}">
              <a16:creationId xmlns:a16="http://schemas.microsoft.com/office/drawing/2014/main" id="{2DCE72A8-83C0-4903-8E32-9129FFD1DBE3}"/>
            </a:ext>
          </a:extLst>
        </xdr:cNvPr>
        <xdr:cNvSpPr txBox="1"/>
      </xdr:nvSpPr>
      <xdr:spPr>
        <a:xfrm>
          <a:off x="18561127" y="17915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145203</xdr:rowOff>
    </xdr:from>
    <xdr:ext cx="469744" cy="259045"/>
    <xdr:sp macro="" textlink="">
      <xdr:nvSpPr>
        <xdr:cNvPr id="747" name="n_2aveValue【公民館】&#10;一人当たり面積">
          <a:extLst>
            <a:ext uri="{FF2B5EF4-FFF2-40B4-BE49-F238E27FC236}">
              <a16:creationId xmlns:a16="http://schemas.microsoft.com/office/drawing/2014/main" id="{905F0965-7CF7-42CC-852C-7479425AE7A8}"/>
            </a:ext>
          </a:extLst>
        </xdr:cNvPr>
        <xdr:cNvSpPr txBox="1"/>
      </xdr:nvSpPr>
      <xdr:spPr>
        <a:xfrm>
          <a:off x="17776267" y="1791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140098</xdr:rowOff>
    </xdr:from>
    <xdr:ext cx="469744" cy="259045"/>
    <xdr:sp macro="" textlink="">
      <xdr:nvSpPr>
        <xdr:cNvPr id="748" name="n_3aveValue【公民館】&#10;一人当たり面積">
          <a:extLst>
            <a:ext uri="{FF2B5EF4-FFF2-40B4-BE49-F238E27FC236}">
              <a16:creationId xmlns:a16="http://schemas.microsoft.com/office/drawing/2014/main" id="{1C01E90E-BA96-4639-AABA-CDBF8D11E7B5}"/>
            </a:ext>
          </a:extLst>
        </xdr:cNvPr>
        <xdr:cNvSpPr txBox="1"/>
      </xdr:nvSpPr>
      <xdr:spPr>
        <a:xfrm>
          <a:off x="17001567" y="1790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144136</xdr:rowOff>
    </xdr:from>
    <xdr:ext cx="469744" cy="259045"/>
    <xdr:sp macro="" textlink="">
      <xdr:nvSpPr>
        <xdr:cNvPr id="749" name="n_4aveValue【公民館】&#10;一人当たり面積">
          <a:extLst>
            <a:ext uri="{FF2B5EF4-FFF2-40B4-BE49-F238E27FC236}">
              <a16:creationId xmlns:a16="http://schemas.microsoft.com/office/drawing/2014/main" id="{51391EE3-25B7-46FD-A733-6C84DD9C9922}"/>
            </a:ext>
          </a:extLst>
        </xdr:cNvPr>
        <xdr:cNvSpPr txBox="1"/>
      </xdr:nvSpPr>
      <xdr:spPr>
        <a:xfrm>
          <a:off x="16226867" y="1791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147921</xdr:rowOff>
    </xdr:from>
    <xdr:ext cx="469744" cy="259045"/>
    <xdr:sp macro="" textlink="">
      <xdr:nvSpPr>
        <xdr:cNvPr id="750" name="n_1mainValue【公民館】&#10;一人当たり面積">
          <a:extLst>
            <a:ext uri="{FF2B5EF4-FFF2-40B4-BE49-F238E27FC236}">
              <a16:creationId xmlns:a16="http://schemas.microsoft.com/office/drawing/2014/main" id="{4D8DC0E8-FC36-44FB-93D4-BA8280E813EE}"/>
            </a:ext>
          </a:extLst>
        </xdr:cNvPr>
        <xdr:cNvSpPr txBox="1"/>
      </xdr:nvSpPr>
      <xdr:spPr>
        <a:xfrm>
          <a:off x="18561127" y="18253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149065</xdr:rowOff>
    </xdr:from>
    <xdr:ext cx="469744" cy="259045"/>
    <xdr:sp macro="" textlink="">
      <xdr:nvSpPr>
        <xdr:cNvPr id="751" name="n_2mainValue【公民館】&#10;一人当たり面積">
          <a:extLst>
            <a:ext uri="{FF2B5EF4-FFF2-40B4-BE49-F238E27FC236}">
              <a16:creationId xmlns:a16="http://schemas.microsoft.com/office/drawing/2014/main" id="{A6291172-C7F1-4867-9FDF-860BC537D275}"/>
            </a:ext>
          </a:extLst>
        </xdr:cNvPr>
        <xdr:cNvSpPr txBox="1"/>
      </xdr:nvSpPr>
      <xdr:spPr>
        <a:xfrm>
          <a:off x="17776267" y="182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149979</xdr:rowOff>
    </xdr:from>
    <xdr:ext cx="469744" cy="259045"/>
    <xdr:sp macro="" textlink="">
      <xdr:nvSpPr>
        <xdr:cNvPr id="752" name="n_3mainValue【公民館】&#10;一人当たり面積">
          <a:extLst>
            <a:ext uri="{FF2B5EF4-FFF2-40B4-BE49-F238E27FC236}">
              <a16:creationId xmlns:a16="http://schemas.microsoft.com/office/drawing/2014/main" id="{F1F60EA8-4040-42AB-BC52-81F52D23E502}"/>
            </a:ext>
          </a:extLst>
        </xdr:cNvPr>
        <xdr:cNvSpPr txBox="1"/>
      </xdr:nvSpPr>
      <xdr:spPr>
        <a:xfrm>
          <a:off x="17001567" y="18255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150970</xdr:rowOff>
    </xdr:from>
    <xdr:ext cx="469744" cy="259045"/>
    <xdr:sp macro="" textlink="">
      <xdr:nvSpPr>
        <xdr:cNvPr id="753" name="n_4mainValue【公民館】&#10;一人当たり面積">
          <a:extLst>
            <a:ext uri="{FF2B5EF4-FFF2-40B4-BE49-F238E27FC236}">
              <a16:creationId xmlns:a16="http://schemas.microsoft.com/office/drawing/2014/main" id="{14D464DC-14FF-4150-A6B8-2673E4A39FA8}"/>
            </a:ext>
          </a:extLst>
        </xdr:cNvPr>
        <xdr:cNvSpPr txBox="1"/>
      </xdr:nvSpPr>
      <xdr:spPr>
        <a:xfrm>
          <a:off x="16226867" y="18256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5EA03ABB-D7B3-4084-AE47-ACBEFAC712FA}"/>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A991F2EF-4A67-4912-8A9C-548C54FFB111}"/>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CF39F3A2-FCE2-4C9F-8B20-C0C10B43F15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道路・公営住宅・学校施設以外の有形固定資産減価償却率は類似団体平均よりも上回っている。</a:t>
          </a:r>
        </a:p>
        <a:p>
          <a:r>
            <a:rPr kumimoji="1" lang="ja-JP" altLang="en-US" sz="1300">
              <a:latin typeface="ＭＳ Ｐゴシック" panose="020B0600070205080204" pitchFamily="50" charset="-128"/>
              <a:ea typeface="ＭＳ Ｐゴシック" panose="020B0600070205080204" pitchFamily="50" charset="-128"/>
            </a:rPr>
            <a:t>　公民館については、築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年以上経過して老朽化が進んでおり、大規模改修等の検討を行わなければならない段階に差し掛かっているが、</a:t>
          </a:r>
        </a:p>
        <a:p>
          <a:r>
            <a:rPr kumimoji="1" lang="ja-JP" altLang="en-US" sz="1300">
              <a:latin typeface="ＭＳ Ｐゴシック" panose="020B0600070205080204" pitchFamily="50" charset="-128"/>
              <a:ea typeface="ＭＳ Ｐゴシック" panose="020B0600070205080204" pitchFamily="50" charset="-128"/>
            </a:rPr>
            <a:t>将来負担比率や実質公債費比率の状況を勘案しつつ、他施設への投資的事業も控えていることから、実施年度については調整が必要である。</a:t>
          </a:r>
        </a:p>
        <a:p>
          <a:r>
            <a:rPr kumimoji="1" lang="ja-JP" altLang="en-US" sz="1300">
              <a:latin typeface="ＭＳ Ｐゴシック" panose="020B0600070205080204" pitchFamily="50" charset="-128"/>
              <a:ea typeface="ＭＳ Ｐゴシック" panose="020B0600070205080204" pitchFamily="50" charset="-128"/>
            </a:rPr>
            <a:t>　学校施設については、小・中学校改築を実施しており、有形固定資産減価償却率を押し下げている。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84690DE-8EEC-4E42-909A-CE24901DF868}"/>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2E94FFA-4695-4330-8DC0-B10DA9E05C3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305BFAC-768D-4EA6-B989-F03D63086BF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88AE9AD-784E-405E-B930-2C790DB19FF2}"/>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03D5A0B-17D1-434C-B1C1-9EA9C070C2A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51C90EF-668A-47BA-8CEE-424516263F5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05E1BD0-01BF-4E67-8CFD-225235484A3B}"/>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D80D81B-58ED-47CA-89CC-88D0B393D52D}"/>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B2B7902-394F-416D-9EDD-3AEFD2010F1C}"/>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2526F39-59B4-49B3-BE48-3A97B89F139D}"/>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
4,065
364.30
5,173,898
5,119,835
53,914
3,150,538
6,748,817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E9C6C73-79E4-486B-9180-F49D514C0F8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B8C78FA-1F98-4ED9-8769-AEE8590E83B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CC36EA4-05E2-41C7-9240-4339D23B102B}"/>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2B4561A-5717-40D0-B275-5742809A9555}"/>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C6F76F3-DC51-464A-B07F-7D7E6E9A0D1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9A03444-F358-4E1B-A6BA-52CCF594CC05}"/>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0115385-4972-49FE-8BE7-D3A80003AA4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A73C69A-BA84-4CF3-A128-852440658C3F}"/>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4D6B90D-3AF9-4480-B1D4-B24C6B966006}"/>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920DC9A-0C36-40F2-86C8-DD833BB831B5}"/>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613B0B9-49E5-46C0-916B-96E9783A8B06}"/>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2F8A241-92F1-4BE0-8D09-7869DAAF9017}"/>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8C229F0-49B3-429E-BE86-A5F0892B8AE7}"/>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F71984D-8117-4719-88E8-2F19A8D12D9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802110B-E388-4512-A0FD-C73D97D2877D}"/>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35F204F-D711-4353-B5DC-B7E75F11D91B}"/>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C8DB736-6545-454B-9030-47DA862E8929}"/>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792B7C7-3614-4F5A-8002-EF2B2D3A30E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4C270EA-E780-496A-B7C9-E4869A966C2A}"/>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1012730-E6DA-4DB1-BF50-32E298C4034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73F3470-DE4C-4327-B682-A65827BC346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CBF1FCB-7B03-4C46-83A6-1075ED81A70C}"/>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1A9DBCC-4BC2-4D98-9CD4-30C89354E97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BC30C09-8D2E-4121-A2E2-756F879DDD3C}"/>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E95014E-0686-45F4-A651-AB202F9FE891}"/>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970944A-778B-4BBE-928E-2E4483A06C0C}"/>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56548A6-F1CB-495C-83DE-265BB372D666}"/>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31A56E6-5986-4B74-BC3E-476ECC6FFE27}"/>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4C9E765-FFCC-40A4-AECD-2FCA086D4E67}"/>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7DFD83B-F091-4A21-8BCC-F6C92240C4E8}"/>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F996C55-A06A-402F-B7C2-EF9EDCBEBAD7}"/>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EC0C566-00B1-42E6-8980-5B91539396A3}"/>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17AF0AE-235D-46A7-B8D6-385F20D7A3B3}"/>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910E548-4151-481C-9BB0-D79C4FB5CB60}"/>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9A683D9-9DE8-484C-803B-3D492A8918F5}"/>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3561B44-2AF1-4929-99E3-5B9E84A98C5D}"/>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3F03CA65-E28F-49A1-AD6A-A4CF11C9EA4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5B0D08A-70A6-4BB5-A176-B15179F39C1D}"/>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78FEB17-757F-49A7-B2EF-D261CDA0E875}"/>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649E0D89-0B8F-45F1-B620-127436574D93}"/>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A88BC06-5DFE-4EF5-A728-7370CB726826}"/>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E6786E7B-30F9-405B-9494-10415B89165F}"/>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400A4B4-B923-472C-A777-8C4C9FF3F066}"/>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A0B7FECA-7358-4A8D-B552-B86FAE5832B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F8E6C6F7-16DF-43DC-850B-8544A7B0221C}"/>
            </a:ext>
          </a:extLst>
        </xdr:cNvPr>
        <xdr:cNvCxnSpPr/>
      </xdr:nvCxnSpPr>
      <xdr:spPr>
        <a:xfrm flipV="1">
          <a:off x="4086225"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E817F7CE-A573-45D4-A01C-B168D8A7D9D3}"/>
            </a:ext>
          </a:extLst>
        </xdr:cNvPr>
        <xdr:cNvSpPr txBox="1"/>
      </xdr:nvSpPr>
      <xdr:spPr>
        <a:xfrm>
          <a:off x="412496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FD8398BD-891C-430C-AC59-EAC0B1D070F7}"/>
            </a:ext>
          </a:extLst>
        </xdr:cNvPr>
        <xdr:cNvCxnSpPr/>
      </xdr:nvCxnSpPr>
      <xdr:spPr>
        <a:xfrm>
          <a:off x="402082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62CE46C6-5322-4539-88EA-3623F3D92DA9}"/>
            </a:ext>
          </a:extLst>
        </xdr:cNvPr>
        <xdr:cNvSpPr txBox="1"/>
      </xdr:nvSpPr>
      <xdr:spPr>
        <a:xfrm>
          <a:off x="412496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3673BBCC-174E-45CF-A2DB-56B596B1F65C}"/>
            </a:ext>
          </a:extLst>
        </xdr:cNvPr>
        <xdr:cNvCxnSpPr/>
      </xdr:nvCxnSpPr>
      <xdr:spPr>
        <a:xfrm>
          <a:off x="402082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26687</xdr:rowOff>
    </xdr:from>
    <xdr:ext cx="405111" cy="259045"/>
    <xdr:sp macro="" textlink="">
      <xdr:nvSpPr>
        <xdr:cNvPr id="61" name="【図書館】&#10;有形固定資産減価償却率平均値テキスト">
          <a:extLst>
            <a:ext uri="{FF2B5EF4-FFF2-40B4-BE49-F238E27FC236}">
              <a16:creationId xmlns:a16="http://schemas.microsoft.com/office/drawing/2014/main" id="{67790B73-2F7B-400B-84DA-421078319C48}"/>
            </a:ext>
          </a:extLst>
        </xdr:cNvPr>
        <xdr:cNvSpPr txBox="1"/>
      </xdr:nvSpPr>
      <xdr:spPr>
        <a:xfrm>
          <a:off x="4124960" y="6061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3810</xdr:rowOff>
    </xdr:from>
    <xdr:to>
      <xdr:col>24</xdr:col>
      <xdr:colOff>114300</xdr:colOff>
      <xdr:row>37</xdr:row>
      <xdr:rowOff>105410</xdr:rowOff>
    </xdr:to>
    <xdr:sp macro="" textlink="">
      <xdr:nvSpPr>
        <xdr:cNvPr id="62" name="フローチャート: 判断 61">
          <a:extLst>
            <a:ext uri="{FF2B5EF4-FFF2-40B4-BE49-F238E27FC236}">
              <a16:creationId xmlns:a16="http://schemas.microsoft.com/office/drawing/2014/main" id="{B982D3C1-66C9-4B6B-860D-6C3DDFCF549E}"/>
            </a:ext>
          </a:extLst>
        </xdr:cNvPr>
        <xdr:cNvSpPr/>
      </xdr:nvSpPr>
      <xdr:spPr>
        <a:xfrm>
          <a:off x="403606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90170</xdr:rowOff>
    </xdr:from>
    <xdr:to>
      <xdr:col>20</xdr:col>
      <xdr:colOff>38100</xdr:colOff>
      <xdr:row>37</xdr:row>
      <xdr:rowOff>20320</xdr:rowOff>
    </xdr:to>
    <xdr:sp macro="" textlink="">
      <xdr:nvSpPr>
        <xdr:cNvPr id="63" name="フローチャート: 判断 62">
          <a:extLst>
            <a:ext uri="{FF2B5EF4-FFF2-40B4-BE49-F238E27FC236}">
              <a16:creationId xmlns:a16="http://schemas.microsoft.com/office/drawing/2014/main" id="{CB5C20D7-ED33-432C-93C4-FD54484D8DF4}"/>
            </a:ext>
          </a:extLst>
        </xdr:cNvPr>
        <xdr:cNvSpPr/>
      </xdr:nvSpPr>
      <xdr:spPr>
        <a:xfrm>
          <a:off x="3312160" y="6125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74930</xdr:rowOff>
    </xdr:from>
    <xdr:to>
      <xdr:col>15</xdr:col>
      <xdr:colOff>101600</xdr:colOff>
      <xdr:row>37</xdr:row>
      <xdr:rowOff>5080</xdr:rowOff>
    </xdr:to>
    <xdr:sp macro="" textlink="">
      <xdr:nvSpPr>
        <xdr:cNvPr id="64" name="フローチャート: 判断 63">
          <a:extLst>
            <a:ext uri="{FF2B5EF4-FFF2-40B4-BE49-F238E27FC236}">
              <a16:creationId xmlns:a16="http://schemas.microsoft.com/office/drawing/2014/main" id="{90BFF268-198E-40AB-8C0A-5718006E2AB3}"/>
            </a:ext>
          </a:extLst>
        </xdr:cNvPr>
        <xdr:cNvSpPr/>
      </xdr:nvSpPr>
      <xdr:spPr>
        <a:xfrm>
          <a:off x="2514600" y="6109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26670</xdr:rowOff>
    </xdr:from>
    <xdr:to>
      <xdr:col>10</xdr:col>
      <xdr:colOff>165100</xdr:colOff>
      <xdr:row>36</xdr:row>
      <xdr:rowOff>128270</xdr:rowOff>
    </xdr:to>
    <xdr:sp macro="" textlink="">
      <xdr:nvSpPr>
        <xdr:cNvPr id="65" name="フローチャート: 判断 64">
          <a:extLst>
            <a:ext uri="{FF2B5EF4-FFF2-40B4-BE49-F238E27FC236}">
              <a16:creationId xmlns:a16="http://schemas.microsoft.com/office/drawing/2014/main" id="{440E7037-A2D1-415E-A363-F686C8D4FAD2}"/>
            </a:ext>
          </a:extLst>
        </xdr:cNvPr>
        <xdr:cNvSpPr/>
      </xdr:nvSpPr>
      <xdr:spPr>
        <a:xfrm>
          <a:off x="1739900" y="6061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166370</xdr:rowOff>
    </xdr:from>
    <xdr:to>
      <xdr:col>6</xdr:col>
      <xdr:colOff>38100</xdr:colOff>
      <xdr:row>36</xdr:row>
      <xdr:rowOff>96520</xdr:rowOff>
    </xdr:to>
    <xdr:sp macro="" textlink="">
      <xdr:nvSpPr>
        <xdr:cNvPr id="66" name="フローチャート: 判断 65">
          <a:extLst>
            <a:ext uri="{FF2B5EF4-FFF2-40B4-BE49-F238E27FC236}">
              <a16:creationId xmlns:a16="http://schemas.microsoft.com/office/drawing/2014/main" id="{7F78D059-2EAE-4BD4-B6D8-149324331F73}"/>
            </a:ext>
          </a:extLst>
        </xdr:cNvPr>
        <xdr:cNvSpPr/>
      </xdr:nvSpPr>
      <xdr:spPr>
        <a:xfrm>
          <a:off x="965200" y="6033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C87D1D2-8F36-4545-B41A-E5D9D515967B}"/>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3E88F11-E602-40B2-BD37-AC5F43824C71}"/>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52288F4-F9AE-4189-9174-D45E0626702C}"/>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9660507-5F84-4D17-973E-706B1126E92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C7E054F-9E61-4A0D-9C12-DE76E46D3D1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41910</xdr:rowOff>
    </xdr:from>
    <xdr:to>
      <xdr:col>24</xdr:col>
      <xdr:colOff>114300</xdr:colOff>
      <xdr:row>37</xdr:row>
      <xdr:rowOff>143510</xdr:rowOff>
    </xdr:to>
    <xdr:sp macro="" textlink="">
      <xdr:nvSpPr>
        <xdr:cNvPr id="72" name="楕円 71">
          <a:extLst>
            <a:ext uri="{FF2B5EF4-FFF2-40B4-BE49-F238E27FC236}">
              <a16:creationId xmlns:a16="http://schemas.microsoft.com/office/drawing/2014/main" id="{ECFEB7ED-AF6E-44B5-BE73-53410FA5624C}"/>
            </a:ext>
          </a:extLst>
        </xdr:cNvPr>
        <xdr:cNvSpPr/>
      </xdr:nvSpPr>
      <xdr:spPr>
        <a:xfrm>
          <a:off x="4036060" y="62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20337</xdr:rowOff>
    </xdr:from>
    <xdr:ext cx="405111" cy="259045"/>
    <xdr:sp macro="" textlink="">
      <xdr:nvSpPr>
        <xdr:cNvPr id="73" name="【図書館】&#10;有形固定資産減価償却率該当値テキスト">
          <a:extLst>
            <a:ext uri="{FF2B5EF4-FFF2-40B4-BE49-F238E27FC236}">
              <a16:creationId xmlns:a16="http://schemas.microsoft.com/office/drawing/2014/main" id="{559E5621-C467-468D-B870-D33088D99B12}"/>
            </a:ext>
          </a:extLst>
        </xdr:cNvPr>
        <xdr:cNvSpPr txBox="1"/>
      </xdr:nvSpPr>
      <xdr:spPr>
        <a:xfrm>
          <a:off x="4124960" y="6223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16510</xdr:rowOff>
    </xdr:from>
    <xdr:to>
      <xdr:col>20</xdr:col>
      <xdr:colOff>38100</xdr:colOff>
      <xdr:row>37</xdr:row>
      <xdr:rowOff>118110</xdr:rowOff>
    </xdr:to>
    <xdr:sp macro="" textlink="">
      <xdr:nvSpPr>
        <xdr:cNvPr id="74" name="楕円 73">
          <a:extLst>
            <a:ext uri="{FF2B5EF4-FFF2-40B4-BE49-F238E27FC236}">
              <a16:creationId xmlns:a16="http://schemas.microsoft.com/office/drawing/2014/main" id="{5C8D261A-4D8C-4C26-83BD-72C2AD6A7C0E}"/>
            </a:ext>
          </a:extLst>
        </xdr:cNvPr>
        <xdr:cNvSpPr/>
      </xdr:nvSpPr>
      <xdr:spPr>
        <a:xfrm>
          <a:off x="3312160" y="62191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67310</xdr:rowOff>
    </xdr:from>
    <xdr:to>
      <xdr:col>24</xdr:col>
      <xdr:colOff>63500</xdr:colOff>
      <xdr:row>37</xdr:row>
      <xdr:rowOff>92710</xdr:rowOff>
    </xdr:to>
    <xdr:cxnSp macro="">
      <xdr:nvCxnSpPr>
        <xdr:cNvPr id="75" name="直線コネクタ 74">
          <a:extLst>
            <a:ext uri="{FF2B5EF4-FFF2-40B4-BE49-F238E27FC236}">
              <a16:creationId xmlns:a16="http://schemas.microsoft.com/office/drawing/2014/main" id="{5341D9D1-988A-442F-98A7-6B3E7B7D69A6}"/>
            </a:ext>
          </a:extLst>
        </xdr:cNvPr>
        <xdr:cNvCxnSpPr/>
      </xdr:nvCxnSpPr>
      <xdr:spPr>
        <a:xfrm>
          <a:off x="3355340" y="6269990"/>
          <a:ext cx="73152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6350</xdr:rowOff>
    </xdr:from>
    <xdr:to>
      <xdr:col>15</xdr:col>
      <xdr:colOff>101600</xdr:colOff>
      <xdr:row>37</xdr:row>
      <xdr:rowOff>107950</xdr:rowOff>
    </xdr:to>
    <xdr:sp macro="" textlink="">
      <xdr:nvSpPr>
        <xdr:cNvPr id="76" name="楕円 75">
          <a:extLst>
            <a:ext uri="{FF2B5EF4-FFF2-40B4-BE49-F238E27FC236}">
              <a16:creationId xmlns:a16="http://schemas.microsoft.com/office/drawing/2014/main" id="{4897C497-FFDB-4563-A5A3-3C02237480C0}"/>
            </a:ext>
          </a:extLst>
        </xdr:cNvPr>
        <xdr:cNvSpPr/>
      </xdr:nvSpPr>
      <xdr:spPr>
        <a:xfrm>
          <a:off x="25146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57150</xdr:rowOff>
    </xdr:from>
    <xdr:to>
      <xdr:col>19</xdr:col>
      <xdr:colOff>177800</xdr:colOff>
      <xdr:row>37</xdr:row>
      <xdr:rowOff>67310</xdr:rowOff>
    </xdr:to>
    <xdr:cxnSp macro="">
      <xdr:nvCxnSpPr>
        <xdr:cNvPr id="77" name="直線コネクタ 76">
          <a:extLst>
            <a:ext uri="{FF2B5EF4-FFF2-40B4-BE49-F238E27FC236}">
              <a16:creationId xmlns:a16="http://schemas.microsoft.com/office/drawing/2014/main" id="{005FC8C5-6607-4EFD-8A83-95CD3E9279E0}"/>
            </a:ext>
          </a:extLst>
        </xdr:cNvPr>
        <xdr:cNvCxnSpPr/>
      </xdr:nvCxnSpPr>
      <xdr:spPr>
        <a:xfrm>
          <a:off x="2565400" y="6259830"/>
          <a:ext cx="78994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152400</xdr:rowOff>
    </xdr:from>
    <xdr:to>
      <xdr:col>10</xdr:col>
      <xdr:colOff>165100</xdr:colOff>
      <xdr:row>37</xdr:row>
      <xdr:rowOff>82550</xdr:rowOff>
    </xdr:to>
    <xdr:sp macro="" textlink="">
      <xdr:nvSpPr>
        <xdr:cNvPr id="78" name="楕円 77">
          <a:extLst>
            <a:ext uri="{FF2B5EF4-FFF2-40B4-BE49-F238E27FC236}">
              <a16:creationId xmlns:a16="http://schemas.microsoft.com/office/drawing/2014/main" id="{FD74EE8C-F41D-46F3-A36E-FBE3D367F92A}"/>
            </a:ext>
          </a:extLst>
        </xdr:cNvPr>
        <xdr:cNvSpPr/>
      </xdr:nvSpPr>
      <xdr:spPr>
        <a:xfrm>
          <a:off x="1739900" y="6187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31750</xdr:rowOff>
    </xdr:from>
    <xdr:to>
      <xdr:col>15</xdr:col>
      <xdr:colOff>50800</xdr:colOff>
      <xdr:row>37</xdr:row>
      <xdr:rowOff>57150</xdr:rowOff>
    </xdr:to>
    <xdr:cxnSp macro="">
      <xdr:nvCxnSpPr>
        <xdr:cNvPr id="79" name="直線コネクタ 78">
          <a:extLst>
            <a:ext uri="{FF2B5EF4-FFF2-40B4-BE49-F238E27FC236}">
              <a16:creationId xmlns:a16="http://schemas.microsoft.com/office/drawing/2014/main" id="{347116D3-475F-4B9A-90A8-FD2E6016A611}"/>
            </a:ext>
          </a:extLst>
        </xdr:cNvPr>
        <xdr:cNvCxnSpPr/>
      </xdr:nvCxnSpPr>
      <xdr:spPr>
        <a:xfrm>
          <a:off x="1790700" y="6234430"/>
          <a:ext cx="7747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127000</xdr:rowOff>
    </xdr:from>
    <xdr:to>
      <xdr:col>6</xdr:col>
      <xdr:colOff>38100</xdr:colOff>
      <xdr:row>37</xdr:row>
      <xdr:rowOff>57150</xdr:rowOff>
    </xdr:to>
    <xdr:sp macro="" textlink="">
      <xdr:nvSpPr>
        <xdr:cNvPr id="80" name="楕円 79">
          <a:extLst>
            <a:ext uri="{FF2B5EF4-FFF2-40B4-BE49-F238E27FC236}">
              <a16:creationId xmlns:a16="http://schemas.microsoft.com/office/drawing/2014/main" id="{0BEC3789-D0F9-41D9-8A4C-B5CCAF27710D}"/>
            </a:ext>
          </a:extLst>
        </xdr:cNvPr>
        <xdr:cNvSpPr/>
      </xdr:nvSpPr>
      <xdr:spPr>
        <a:xfrm>
          <a:off x="965200" y="61620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6350</xdr:rowOff>
    </xdr:from>
    <xdr:to>
      <xdr:col>10</xdr:col>
      <xdr:colOff>114300</xdr:colOff>
      <xdr:row>37</xdr:row>
      <xdr:rowOff>31750</xdr:rowOff>
    </xdr:to>
    <xdr:cxnSp macro="">
      <xdr:nvCxnSpPr>
        <xdr:cNvPr id="81" name="直線コネクタ 80">
          <a:extLst>
            <a:ext uri="{FF2B5EF4-FFF2-40B4-BE49-F238E27FC236}">
              <a16:creationId xmlns:a16="http://schemas.microsoft.com/office/drawing/2014/main" id="{49197883-65F4-47D9-980A-E78DEF006B18}"/>
            </a:ext>
          </a:extLst>
        </xdr:cNvPr>
        <xdr:cNvCxnSpPr/>
      </xdr:nvCxnSpPr>
      <xdr:spPr>
        <a:xfrm>
          <a:off x="1008380" y="6209030"/>
          <a:ext cx="78232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36847</xdr:rowOff>
    </xdr:from>
    <xdr:ext cx="405111" cy="259045"/>
    <xdr:sp macro="" textlink="">
      <xdr:nvSpPr>
        <xdr:cNvPr id="82" name="n_1aveValue【図書館】&#10;有形固定資産減価償却率">
          <a:extLst>
            <a:ext uri="{FF2B5EF4-FFF2-40B4-BE49-F238E27FC236}">
              <a16:creationId xmlns:a16="http://schemas.microsoft.com/office/drawing/2014/main" id="{835045F6-E233-43B5-A746-FF413AD57661}"/>
            </a:ext>
          </a:extLst>
        </xdr:cNvPr>
        <xdr:cNvSpPr txBox="1"/>
      </xdr:nvSpPr>
      <xdr:spPr>
        <a:xfrm>
          <a:off x="317056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21607</xdr:rowOff>
    </xdr:from>
    <xdr:ext cx="405111" cy="259045"/>
    <xdr:sp macro="" textlink="">
      <xdr:nvSpPr>
        <xdr:cNvPr id="83" name="n_2aveValue【図書館】&#10;有形固定資産減価償却率">
          <a:extLst>
            <a:ext uri="{FF2B5EF4-FFF2-40B4-BE49-F238E27FC236}">
              <a16:creationId xmlns:a16="http://schemas.microsoft.com/office/drawing/2014/main" id="{49D18B31-D2DE-4F82-9382-906BF6AF3875}"/>
            </a:ext>
          </a:extLst>
        </xdr:cNvPr>
        <xdr:cNvSpPr txBox="1"/>
      </xdr:nvSpPr>
      <xdr:spPr>
        <a:xfrm>
          <a:off x="238570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144797</xdr:rowOff>
    </xdr:from>
    <xdr:ext cx="405111" cy="259045"/>
    <xdr:sp macro="" textlink="">
      <xdr:nvSpPr>
        <xdr:cNvPr id="84" name="n_3aveValue【図書館】&#10;有形固定資産減価償却率">
          <a:extLst>
            <a:ext uri="{FF2B5EF4-FFF2-40B4-BE49-F238E27FC236}">
              <a16:creationId xmlns:a16="http://schemas.microsoft.com/office/drawing/2014/main" id="{C66B30D5-EABA-4CEF-A531-2B95A36AE30B}"/>
            </a:ext>
          </a:extLst>
        </xdr:cNvPr>
        <xdr:cNvSpPr txBox="1"/>
      </xdr:nvSpPr>
      <xdr:spPr>
        <a:xfrm>
          <a:off x="1611004" y="5844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113047</xdr:rowOff>
    </xdr:from>
    <xdr:ext cx="405111" cy="259045"/>
    <xdr:sp macro="" textlink="">
      <xdr:nvSpPr>
        <xdr:cNvPr id="85" name="n_4aveValue【図書館】&#10;有形固定資産減価償却率">
          <a:extLst>
            <a:ext uri="{FF2B5EF4-FFF2-40B4-BE49-F238E27FC236}">
              <a16:creationId xmlns:a16="http://schemas.microsoft.com/office/drawing/2014/main" id="{A5379AD1-1D26-4926-B666-4A4EEF130FB6}"/>
            </a:ext>
          </a:extLst>
        </xdr:cNvPr>
        <xdr:cNvSpPr txBox="1"/>
      </xdr:nvSpPr>
      <xdr:spPr>
        <a:xfrm>
          <a:off x="836304" y="581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109237</xdr:rowOff>
    </xdr:from>
    <xdr:ext cx="405111" cy="259045"/>
    <xdr:sp macro="" textlink="">
      <xdr:nvSpPr>
        <xdr:cNvPr id="86" name="n_1mainValue【図書館】&#10;有形固定資産減価償却率">
          <a:extLst>
            <a:ext uri="{FF2B5EF4-FFF2-40B4-BE49-F238E27FC236}">
              <a16:creationId xmlns:a16="http://schemas.microsoft.com/office/drawing/2014/main" id="{3E13B498-62DC-4E5C-97A2-F10EAF0A4C28}"/>
            </a:ext>
          </a:extLst>
        </xdr:cNvPr>
        <xdr:cNvSpPr txBox="1"/>
      </xdr:nvSpPr>
      <xdr:spPr>
        <a:xfrm>
          <a:off x="317056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99077</xdr:rowOff>
    </xdr:from>
    <xdr:ext cx="405111" cy="259045"/>
    <xdr:sp macro="" textlink="">
      <xdr:nvSpPr>
        <xdr:cNvPr id="87" name="n_2mainValue【図書館】&#10;有形固定資産減価償却率">
          <a:extLst>
            <a:ext uri="{FF2B5EF4-FFF2-40B4-BE49-F238E27FC236}">
              <a16:creationId xmlns:a16="http://schemas.microsoft.com/office/drawing/2014/main" id="{1D78F594-D421-483D-80D3-C23F5ABA7365}"/>
            </a:ext>
          </a:extLst>
        </xdr:cNvPr>
        <xdr:cNvSpPr txBox="1"/>
      </xdr:nvSpPr>
      <xdr:spPr>
        <a:xfrm>
          <a:off x="2385704" y="630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73677</xdr:rowOff>
    </xdr:from>
    <xdr:ext cx="405111" cy="259045"/>
    <xdr:sp macro="" textlink="">
      <xdr:nvSpPr>
        <xdr:cNvPr id="88" name="n_3mainValue【図書館】&#10;有形固定資産減価償却率">
          <a:extLst>
            <a:ext uri="{FF2B5EF4-FFF2-40B4-BE49-F238E27FC236}">
              <a16:creationId xmlns:a16="http://schemas.microsoft.com/office/drawing/2014/main" id="{CAE4E4C8-AAF4-499C-AF75-1BA8970275B9}"/>
            </a:ext>
          </a:extLst>
        </xdr:cNvPr>
        <xdr:cNvSpPr txBox="1"/>
      </xdr:nvSpPr>
      <xdr:spPr>
        <a:xfrm>
          <a:off x="1611004" y="6276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48277</xdr:rowOff>
    </xdr:from>
    <xdr:ext cx="405111" cy="259045"/>
    <xdr:sp macro="" textlink="">
      <xdr:nvSpPr>
        <xdr:cNvPr id="89" name="n_4mainValue【図書館】&#10;有形固定資産減価償却率">
          <a:extLst>
            <a:ext uri="{FF2B5EF4-FFF2-40B4-BE49-F238E27FC236}">
              <a16:creationId xmlns:a16="http://schemas.microsoft.com/office/drawing/2014/main" id="{09D46881-37FD-4A5A-8272-488CEC923BF0}"/>
            </a:ext>
          </a:extLst>
        </xdr:cNvPr>
        <xdr:cNvSpPr txBox="1"/>
      </xdr:nvSpPr>
      <xdr:spPr>
        <a:xfrm>
          <a:off x="83630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683EDA93-7667-4C9F-BB3A-FDA299C6B2BB}"/>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BC6EDB6B-B9FA-417F-B749-4044B60D6FCE}"/>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BF4E022A-E687-4342-9739-AEECA4663A6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AEC7354D-E93E-4AC5-A0DE-75D203917291}"/>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96828F4A-195D-4C91-A42C-5A23596ED80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1BBEE41-253E-445B-AAA7-EF901DA2ED69}"/>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FF5E1392-F179-47F6-B492-84BE413EA465}"/>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6E5491D8-DE00-465F-B5D7-AE84AD36922D}"/>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705F6EF9-9197-4805-A5A7-607F6AD6F217}"/>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E0570F8E-D002-4E12-B222-04FE1ABB2FB1}"/>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0" name="直線コネクタ 99">
          <a:extLst>
            <a:ext uri="{FF2B5EF4-FFF2-40B4-BE49-F238E27FC236}">
              <a16:creationId xmlns:a16="http://schemas.microsoft.com/office/drawing/2014/main" id="{9A869D48-EDC1-4CA2-9B82-71B64F50B654}"/>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1" name="テキスト ボックス 100">
          <a:extLst>
            <a:ext uri="{FF2B5EF4-FFF2-40B4-BE49-F238E27FC236}">
              <a16:creationId xmlns:a16="http://schemas.microsoft.com/office/drawing/2014/main" id="{82999C1E-5BF1-43DB-A68A-C12CB2C7CAE2}"/>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2" name="直線コネクタ 101">
          <a:extLst>
            <a:ext uri="{FF2B5EF4-FFF2-40B4-BE49-F238E27FC236}">
              <a16:creationId xmlns:a16="http://schemas.microsoft.com/office/drawing/2014/main" id="{98121CA2-1007-408F-8E20-674EE723B06D}"/>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3" name="テキスト ボックス 102">
          <a:extLst>
            <a:ext uri="{FF2B5EF4-FFF2-40B4-BE49-F238E27FC236}">
              <a16:creationId xmlns:a16="http://schemas.microsoft.com/office/drawing/2014/main" id="{460A05B2-2079-440B-A2BC-9EBEE5316444}"/>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4" name="直線コネクタ 103">
          <a:extLst>
            <a:ext uri="{FF2B5EF4-FFF2-40B4-BE49-F238E27FC236}">
              <a16:creationId xmlns:a16="http://schemas.microsoft.com/office/drawing/2014/main" id="{C6771CC1-E953-46E7-A999-3BEA663E2788}"/>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5" name="テキスト ボックス 104">
          <a:extLst>
            <a:ext uri="{FF2B5EF4-FFF2-40B4-BE49-F238E27FC236}">
              <a16:creationId xmlns:a16="http://schemas.microsoft.com/office/drawing/2014/main" id="{8310DB70-C8CA-4016-A0E4-63BCFA72F084}"/>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6" name="直線コネクタ 105">
          <a:extLst>
            <a:ext uri="{FF2B5EF4-FFF2-40B4-BE49-F238E27FC236}">
              <a16:creationId xmlns:a16="http://schemas.microsoft.com/office/drawing/2014/main" id="{6D6D81A0-B9E2-4527-ACEB-A761E965DD01}"/>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7" name="テキスト ボックス 106">
          <a:extLst>
            <a:ext uri="{FF2B5EF4-FFF2-40B4-BE49-F238E27FC236}">
              <a16:creationId xmlns:a16="http://schemas.microsoft.com/office/drawing/2014/main" id="{8E14E662-8831-4CAB-80C3-DAAA47140686}"/>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78DD9FA1-B08D-46C3-8A24-823FED920474}"/>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822967A4-0BBC-4642-864B-0B5CA8E44831}"/>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1FF699B9-82A8-4D08-89DF-E09C49E711C3}"/>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112776</xdr:rowOff>
    </xdr:from>
    <xdr:to>
      <xdr:col>54</xdr:col>
      <xdr:colOff>189865</xdr:colOff>
      <xdr:row>41</xdr:row>
      <xdr:rowOff>131064</xdr:rowOff>
    </xdr:to>
    <xdr:cxnSp macro="">
      <xdr:nvCxnSpPr>
        <xdr:cNvPr id="111" name="直線コネクタ 110">
          <a:extLst>
            <a:ext uri="{FF2B5EF4-FFF2-40B4-BE49-F238E27FC236}">
              <a16:creationId xmlns:a16="http://schemas.microsoft.com/office/drawing/2014/main" id="{FE8FD6C2-8BC0-432D-ABCA-3E66035829FB}"/>
            </a:ext>
          </a:extLst>
        </xdr:cNvPr>
        <xdr:cNvCxnSpPr/>
      </xdr:nvCxnSpPr>
      <xdr:spPr>
        <a:xfrm flipV="1">
          <a:off x="9219565" y="5644896"/>
          <a:ext cx="0" cy="1359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134891</xdr:rowOff>
    </xdr:from>
    <xdr:ext cx="469744" cy="259045"/>
    <xdr:sp macro="" textlink="">
      <xdr:nvSpPr>
        <xdr:cNvPr id="112" name="【図書館】&#10;一人当たり面積最小値テキスト">
          <a:extLst>
            <a:ext uri="{FF2B5EF4-FFF2-40B4-BE49-F238E27FC236}">
              <a16:creationId xmlns:a16="http://schemas.microsoft.com/office/drawing/2014/main" id="{C65F2835-7ACF-4874-ABA3-F214956245A0}"/>
            </a:ext>
          </a:extLst>
        </xdr:cNvPr>
        <xdr:cNvSpPr txBox="1"/>
      </xdr:nvSpPr>
      <xdr:spPr>
        <a:xfrm>
          <a:off x="9258300" y="700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131064</xdr:rowOff>
    </xdr:from>
    <xdr:to>
      <xdr:col>55</xdr:col>
      <xdr:colOff>88900</xdr:colOff>
      <xdr:row>41</xdr:row>
      <xdr:rowOff>131064</xdr:rowOff>
    </xdr:to>
    <xdr:cxnSp macro="">
      <xdr:nvCxnSpPr>
        <xdr:cNvPr id="113" name="直線コネクタ 112">
          <a:extLst>
            <a:ext uri="{FF2B5EF4-FFF2-40B4-BE49-F238E27FC236}">
              <a16:creationId xmlns:a16="http://schemas.microsoft.com/office/drawing/2014/main" id="{20B6B133-389F-410D-A62F-245EAE662553}"/>
            </a:ext>
          </a:extLst>
        </xdr:cNvPr>
        <xdr:cNvCxnSpPr/>
      </xdr:nvCxnSpPr>
      <xdr:spPr>
        <a:xfrm>
          <a:off x="9154160" y="70043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59453</xdr:rowOff>
    </xdr:from>
    <xdr:ext cx="469744" cy="259045"/>
    <xdr:sp macro="" textlink="">
      <xdr:nvSpPr>
        <xdr:cNvPr id="114" name="【図書館】&#10;一人当たり面積最大値テキスト">
          <a:extLst>
            <a:ext uri="{FF2B5EF4-FFF2-40B4-BE49-F238E27FC236}">
              <a16:creationId xmlns:a16="http://schemas.microsoft.com/office/drawing/2014/main" id="{175DD416-ACCA-4538-B9B9-454CEE02B267}"/>
            </a:ext>
          </a:extLst>
        </xdr:cNvPr>
        <xdr:cNvSpPr txBox="1"/>
      </xdr:nvSpPr>
      <xdr:spPr>
        <a:xfrm>
          <a:off x="9258300" y="5423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112776</xdr:rowOff>
    </xdr:from>
    <xdr:to>
      <xdr:col>55</xdr:col>
      <xdr:colOff>88900</xdr:colOff>
      <xdr:row>33</xdr:row>
      <xdr:rowOff>112776</xdr:rowOff>
    </xdr:to>
    <xdr:cxnSp macro="">
      <xdr:nvCxnSpPr>
        <xdr:cNvPr id="115" name="直線コネクタ 114">
          <a:extLst>
            <a:ext uri="{FF2B5EF4-FFF2-40B4-BE49-F238E27FC236}">
              <a16:creationId xmlns:a16="http://schemas.microsoft.com/office/drawing/2014/main" id="{445D2CDD-304A-47FA-8AB4-FD23FA85F9D5}"/>
            </a:ext>
          </a:extLst>
        </xdr:cNvPr>
        <xdr:cNvCxnSpPr/>
      </xdr:nvCxnSpPr>
      <xdr:spPr>
        <a:xfrm>
          <a:off x="9154160" y="56448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111269</xdr:rowOff>
    </xdr:from>
    <xdr:ext cx="469744" cy="259045"/>
    <xdr:sp macro="" textlink="">
      <xdr:nvSpPr>
        <xdr:cNvPr id="116" name="【図書館】&#10;一人当たり面積平均値テキスト">
          <a:extLst>
            <a:ext uri="{FF2B5EF4-FFF2-40B4-BE49-F238E27FC236}">
              <a16:creationId xmlns:a16="http://schemas.microsoft.com/office/drawing/2014/main" id="{1DCDD455-59F8-4331-A43B-FE2A8161DA87}"/>
            </a:ext>
          </a:extLst>
        </xdr:cNvPr>
        <xdr:cNvSpPr txBox="1"/>
      </xdr:nvSpPr>
      <xdr:spPr>
        <a:xfrm>
          <a:off x="9258300" y="64815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132842</xdr:rowOff>
    </xdr:from>
    <xdr:to>
      <xdr:col>55</xdr:col>
      <xdr:colOff>50800</xdr:colOff>
      <xdr:row>39</xdr:row>
      <xdr:rowOff>62992</xdr:rowOff>
    </xdr:to>
    <xdr:sp macro="" textlink="">
      <xdr:nvSpPr>
        <xdr:cNvPr id="117" name="フローチャート: 判断 116">
          <a:extLst>
            <a:ext uri="{FF2B5EF4-FFF2-40B4-BE49-F238E27FC236}">
              <a16:creationId xmlns:a16="http://schemas.microsoft.com/office/drawing/2014/main" id="{04195856-5242-4A3D-9801-1924F9228F3A}"/>
            </a:ext>
          </a:extLst>
        </xdr:cNvPr>
        <xdr:cNvSpPr/>
      </xdr:nvSpPr>
      <xdr:spPr>
        <a:xfrm>
          <a:off x="9192260" y="65031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96266</xdr:rowOff>
    </xdr:from>
    <xdr:to>
      <xdr:col>50</xdr:col>
      <xdr:colOff>165100</xdr:colOff>
      <xdr:row>39</xdr:row>
      <xdr:rowOff>26416</xdr:rowOff>
    </xdr:to>
    <xdr:sp macro="" textlink="">
      <xdr:nvSpPr>
        <xdr:cNvPr id="118" name="フローチャート: 判断 117">
          <a:extLst>
            <a:ext uri="{FF2B5EF4-FFF2-40B4-BE49-F238E27FC236}">
              <a16:creationId xmlns:a16="http://schemas.microsoft.com/office/drawing/2014/main" id="{81A229ED-BC12-46FB-A7C3-DB517E3AEA68}"/>
            </a:ext>
          </a:extLst>
        </xdr:cNvPr>
        <xdr:cNvSpPr/>
      </xdr:nvSpPr>
      <xdr:spPr>
        <a:xfrm>
          <a:off x="8445500" y="64665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66548</xdr:rowOff>
    </xdr:from>
    <xdr:to>
      <xdr:col>46</xdr:col>
      <xdr:colOff>38100</xdr:colOff>
      <xdr:row>38</xdr:row>
      <xdr:rowOff>168148</xdr:rowOff>
    </xdr:to>
    <xdr:sp macro="" textlink="">
      <xdr:nvSpPr>
        <xdr:cNvPr id="119" name="フローチャート: 判断 118">
          <a:extLst>
            <a:ext uri="{FF2B5EF4-FFF2-40B4-BE49-F238E27FC236}">
              <a16:creationId xmlns:a16="http://schemas.microsoft.com/office/drawing/2014/main" id="{27B3A267-82AE-48DB-9CFE-8EF8E1DD765B}"/>
            </a:ext>
          </a:extLst>
        </xdr:cNvPr>
        <xdr:cNvSpPr/>
      </xdr:nvSpPr>
      <xdr:spPr>
        <a:xfrm>
          <a:off x="7670800" y="64368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66548</xdr:rowOff>
    </xdr:from>
    <xdr:to>
      <xdr:col>41</xdr:col>
      <xdr:colOff>101600</xdr:colOff>
      <xdr:row>38</xdr:row>
      <xdr:rowOff>168148</xdr:rowOff>
    </xdr:to>
    <xdr:sp macro="" textlink="">
      <xdr:nvSpPr>
        <xdr:cNvPr id="120" name="フローチャート: 判断 119">
          <a:extLst>
            <a:ext uri="{FF2B5EF4-FFF2-40B4-BE49-F238E27FC236}">
              <a16:creationId xmlns:a16="http://schemas.microsoft.com/office/drawing/2014/main" id="{12F5AC73-5A27-44BD-9E03-22C4B16FC1EC}"/>
            </a:ext>
          </a:extLst>
        </xdr:cNvPr>
        <xdr:cNvSpPr/>
      </xdr:nvSpPr>
      <xdr:spPr>
        <a:xfrm>
          <a:off x="6873240" y="643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91694</xdr:rowOff>
    </xdr:from>
    <xdr:to>
      <xdr:col>36</xdr:col>
      <xdr:colOff>165100</xdr:colOff>
      <xdr:row>39</xdr:row>
      <xdr:rowOff>21844</xdr:rowOff>
    </xdr:to>
    <xdr:sp macro="" textlink="">
      <xdr:nvSpPr>
        <xdr:cNvPr id="121" name="フローチャート: 判断 120">
          <a:extLst>
            <a:ext uri="{FF2B5EF4-FFF2-40B4-BE49-F238E27FC236}">
              <a16:creationId xmlns:a16="http://schemas.microsoft.com/office/drawing/2014/main" id="{8097ED7F-9941-4A09-8F0C-F3ACB1BB5B9F}"/>
            </a:ext>
          </a:extLst>
        </xdr:cNvPr>
        <xdr:cNvSpPr/>
      </xdr:nvSpPr>
      <xdr:spPr>
        <a:xfrm>
          <a:off x="6098540" y="64620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4CFD6526-C1F1-4CB9-9ABD-59DF6139AD65}"/>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622FE2A-D1D8-4F33-BC8D-436BC055FEA9}"/>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459DEF9-20BF-40D1-A497-51D087C2BC34}"/>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26E9C7A-0323-4D91-A298-672DB234C466}"/>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0190795-F0BA-4C58-96AC-5A7C13F61A3E}"/>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55118</xdr:rowOff>
    </xdr:from>
    <xdr:to>
      <xdr:col>55</xdr:col>
      <xdr:colOff>50800</xdr:colOff>
      <xdr:row>36</xdr:row>
      <xdr:rowOff>156718</xdr:rowOff>
    </xdr:to>
    <xdr:sp macro="" textlink="">
      <xdr:nvSpPr>
        <xdr:cNvPr id="127" name="楕円 126">
          <a:extLst>
            <a:ext uri="{FF2B5EF4-FFF2-40B4-BE49-F238E27FC236}">
              <a16:creationId xmlns:a16="http://schemas.microsoft.com/office/drawing/2014/main" id="{C6A866C2-826D-4F33-9604-62C349C62E47}"/>
            </a:ext>
          </a:extLst>
        </xdr:cNvPr>
        <xdr:cNvSpPr/>
      </xdr:nvSpPr>
      <xdr:spPr>
        <a:xfrm>
          <a:off x="9192260" y="60901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77995</xdr:rowOff>
    </xdr:from>
    <xdr:ext cx="469744" cy="259045"/>
    <xdr:sp macro="" textlink="">
      <xdr:nvSpPr>
        <xdr:cNvPr id="128" name="【図書館】&#10;一人当たり面積該当値テキスト">
          <a:extLst>
            <a:ext uri="{FF2B5EF4-FFF2-40B4-BE49-F238E27FC236}">
              <a16:creationId xmlns:a16="http://schemas.microsoft.com/office/drawing/2014/main" id="{49111E99-06BD-49DC-97AE-F4B42C28440C}"/>
            </a:ext>
          </a:extLst>
        </xdr:cNvPr>
        <xdr:cNvSpPr txBox="1"/>
      </xdr:nvSpPr>
      <xdr:spPr>
        <a:xfrm>
          <a:off x="9258300" y="594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61976</xdr:rowOff>
    </xdr:from>
    <xdr:to>
      <xdr:col>50</xdr:col>
      <xdr:colOff>165100</xdr:colOff>
      <xdr:row>36</xdr:row>
      <xdr:rowOff>163576</xdr:rowOff>
    </xdr:to>
    <xdr:sp macro="" textlink="">
      <xdr:nvSpPr>
        <xdr:cNvPr id="129" name="楕円 128">
          <a:extLst>
            <a:ext uri="{FF2B5EF4-FFF2-40B4-BE49-F238E27FC236}">
              <a16:creationId xmlns:a16="http://schemas.microsoft.com/office/drawing/2014/main" id="{95BBBF78-E210-446C-845F-672E39D81423}"/>
            </a:ext>
          </a:extLst>
        </xdr:cNvPr>
        <xdr:cNvSpPr/>
      </xdr:nvSpPr>
      <xdr:spPr>
        <a:xfrm>
          <a:off x="8445500" y="609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105918</xdr:rowOff>
    </xdr:from>
    <xdr:to>
      <xdr:col>55</xdr:col>
      <xdr:colOff>0</xdr:colOff>
      <xdr:row>36</xdr:row>
      <xdr:rowOff>112776</xdr:rowOff>
    </xdr:to>
    <xdr:cxnSp macro="">
      <xdr:nvCxnSpPr>
        <xdr:cNvPr id="130" name="直線コネクタ 129">
          <a:extLst>
            <a:ext uri="{FF2B5EF4-FFF2-40B4-BE49-F238E27FC236}">
              <a16:creationId xmlns:a16="http://schemas.microsoft.com/office/drawing/2014/main" id="{342A05E2-6FC3-440D-8417-26ADA36210D8}"/>
            </a:ext>
          </a:extLst>
        </xdr:cNvPr>
        <xdr:cNvCxnSpPr/>
      </xdr:nvCxnSpPr>
      <xdr:spPr>
        <a:xfrm flipV="1">
          <a:off x="8496300" y="6140958"/>
          <a:ext cx="7239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84836</xdr:rowOff>
    </xdr:from>
    <xdr:to>
      <xdr:col>46</xdr:col>
      <xdr:colOff>38100</xdr:colOff>
      <xdr:row>37</xdr:row>
      <xdr:rowOff>14986</xdr:rowOff>
    </xdr:to>
    <xdr:sp macro="" textlink="">
      <xdr:nvSpPr>
        <xdr:cNvPr id="131" name="楕円 130">
          <a:extLst>
            <a:ext uri="{FF2B5EF4-FFF2-40B4-BE49-F238E27FC236}">
              <a16:creationId xmlns:a16="http://schemas.microsoft.com/office/drawing/2014/main" id="{50BB4473-3843-4C7E-B9D0-1F18900ECA12}"/>
            </a:ext>
          </a:extLst>
        </xdr:cNvPr>
        <xdr:cNvSpPr/>
      </xdr:nvSpPr>
      <xdr:spPr>
        <a:xfrm>
          <a:off x="7670800" y="61198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112776</xdr:rowOff>
    </xdr:from>
    <xdr:to>
      <xdr:col>50</xdr:col>
      <xdr:colOff>114300</xdr:colOff>
      <xdr:row>36</xdr:row>
      <xdr:rowOff>135636</xdr:rowOff>
    </xdr:to>
    <xdr:cxnSp macro="">
      <xdr:nvCxnSpPr>
        <xdr:cNvPr id="132" name="直線コネクタ 131">
          <a:extLst>
            <a:ext uri="{FF2B5EF4-FFF2-40B4-BE49-F238E27FC236}">
              <a16:creationId xmlns:a16="http://schemas.microsoft.com/office/drawing/2014/main" id="{90BB991A-A7D8-4891-8BAD-686DF8670EE8}"/>
            </a:ext>
          </a:extLst>
        </xdr:cNvPr>
        <xdr:cNvCxnSpPr/>
      </xdr:nvCxnSpPr>
      <xdr:spPr>
        <a:xfrm flipV="1">
          <a:off x="7713980" y="6147816"/>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103124</xdr:rowOff>
    </xdr:from>
    <xdr:to>
      <xdr:col>41</xdr:col>
      <xdr:colOff>101600</xdr:colOff>
      <xdr:row>37</xdr:row>
      <xdr:rowOff>33274</xdr:rowOff>
    </xdr:to>
    <xdr:sp macro="" textlink="">
      <xdr:nvSpPr>
        <xdr:cNvPr id="133" name="楕円 132">
          <a:extLst>
            <a:ext uri="{FF2B5EF4-FFF2-40B4-BE49-F238E27FC236}">
              <a16:creationId xmlns:a16="http://schemas.microsoft.com/office/drawing/2014/main" id="{EF3BAA7E-C603-45FC-B159-C0470241A04B}"/>
            </a:ext>
          </a:extLst>
        </xdr:cNvPr>
        <xdr:cNvSpPr/>
      </xdr:nvSpPr>
      <xdr:spPr>
        <a:xfrm>
          <a:off x="6873240" y="61381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135636</xdr:rowOff>
    </xdr:from>
    <xdr:to>
      <xdr:col>45</xdr:col>
      <xdr:colOff>177800</xdr:colOff>
      <xdr:row>36</xdr:row>
      <xdr:rowOff>153924</xdr:rowOff>
    </xdr:to>
    <xdr:cxnSp macro="">
      <xdr:nvCxnSpPr>
        <xdr:cNvPr id="134" name="直線コネクタ 133">
          <a:extLst>
            <a:ext uri="{FF2B5EF4-FFF2-40B4-BE49-F238E27FC236}">
              <a16:creationId xmlns:a16="http://schemas.microsoft.com/office/drawing/2014/main" id="{21A710AE-D3B6-436E-9390-8FFD3AC4910F}"/>
            </a:ext>
          </a:extLst>
        </xdr:cNvPr>
        <xdr:cNvCxnSpPr/>
      </xdr:nvCxnSpPr>
      <xdr:spPr>
        <a:xfrm flipV="1">
          <a:off x="6924040" y="6170676"/>
          <a:ext cx="78994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121412</xdr:rowOff>
    </xdr:from>
    <xdr:to>
      <xdr:col>36</xdr:col>
      <xdr:colOff>165100</xdr:colOff>
      <xdr:row>37</xdr:row>
      <xdr:rowOff>51562</xdr:rowOff>
    </xdr:to>
    <xdr:sp macro="" textlink="">
      <xdr:nvSpPr>
        <xdr:cNvPr id="135" name="楕円 134">
          <a:extLst>
            <a:ext uri="{FF2B5EF4-FFF2-40B4-BE49-F238E27FC236}">
              <a16:creationId xmlns:a16="http://schemas.microsoft.com/office/drawing/2014/main" id="{FB6D8EE0-5299-4885-9687-F95224E3EF86}"/>
            </a:ext>
          </a:extLst>
        </xdr:cNvPr>
        <xdr:cNvSpPr/>
      </xdr:nvSpPr>
      <xdr:spPr>
        <a:xfrm>
          <a:off x="6098540" y="61564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153924</xdr:rowOff>
    </xdr:from>
    <xdr:to>
      <xdr:col>41</xdr:col>
      <xdr:colOff>50800</xdr:colOff>
      <xdr:row>37</xdr:row>
      <xdr:rowOff>762</xdr:rowOff>
    </xdr:to>
    <xdr:cxnSp macro="">
      <xdr:nvCxnSpPr>
        <xdr:cNvPr id="136" name="直線コネクタ 135">
          <a:extLst>
            <a:ext uri="{FF2B5EF4-FFF2-40B4-BE49-F238E27FC236}">
              <a16:creationId xmlns:a16="http://schemas.microsoft.com/office/drawing/2014/main" id="{2C222867-4E37-4D9D-9FC4-5479A1FE4312}"/>
            </a:ext>
          </a:extLst>
        </xdr:cNvPr>
        <xdr:cNvCxnSpPr/>
      </xdr:nvCxnSpPr>
      <xdr:spPr>
        <a:xfrm flipV="1">
          <a:off x="6149340" y="6188964"/>
          <a:ext cx="7747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17543</xdr:rowOff>
    </xdr:from>
    <xdr:ext cx="469744" cy="259045"/>
    <xdr:sp macro="" textlink="">
      <xdr:nvSpPr>
        <xdr:cNvPr id="137" name="n_1aveValue【図書館】&#10;一人当たり面積">
          <a:extLst>
            <a:ext uri="{FF2B5EF4-FFF2-40B4-BE49-F238E27FC236}">
              <a16:creationId xmlns:a16="http://schemas.microsoft.com/office/drawing/2014/main" id="{9C44C191-0CA2-4D60-BFDD-E47DC7FB5532}"/>
            </a:ext>
          </a:extLst>
        </xdr:cNvPr>
        <xdr:cNvSpPr txBox="1"/>
      </xdr:nvSpPr>
      <xdr:spPr>
        <a:xfrm>
          <a:off x="8271587" y="65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159275</xdr:rowOff>
    </xdr:from>
    <xdr:ext cx="469744" cy="259045"/>
    <xdr:sp macro="" textlink="">
      <xdr:nvSpPr>
        <xdr:cNvPr id="138" name="n_2aveValue【図書館】&#10;一人当たり面積">
          <a:extLst>
            <a:ext uri="{FF2B5EF4-FFF2-40B4-BE49-F238E27FC236}">
              <a16:creationId xmlns:a16="http://schemas.microsoft.com/office/drawing/2014/main" id="{385D7DBC-6851-42B1-965F-ADFE52ADBD9A}"/>
            </a:ext>
          </a:extLst>
        </xdr:cNvPr>
        <xdr:cNvSpPr txBox="1"/>
      </xdr:nvSpPr>
      <xdr:spPr>
        <a:xfrm>
          <a:off x="7509587" y="6529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159275</xdr:rowOff>
    </xdr:from>
    <xdr:ext cx="469744" cy="259045"/>
    <xdr:sp macro="" textlink="">
      <xdr:nvSpPr>
        <xdr:cNvPr id="139" name="n_3aveValue【図書館】&#10;一人当たり面積">
          <a:extLst>
            <a:ext uri="{FF2B5EF4-FFF2-40B4-BE49-F238E27FC236}">
              <a16:creationId xmlns:a16="http://schemas.microsoft.com/office/drawing/2014/main" id="{55DA9091-60CD-4AE1-8550-5C143B547FAD}"/>
            </a:ext>
          </a:extLst>
        </xdr:cNvPr>
        <xdr:cNvSpPr txBox="1"/>
      </xdr:nvSpPr>
      <xdr:spPr>
        <a:xfrm>
          <a:off x="6712027" y="6529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12971</xdr:rowOff>
    </xdr:from>
    <xdr:ext cx="469744" cy="259045"/>
    <xdr:sp macro="" textlink="">
      <xdr:nvSpPr>
        <xdr:cNvPr id="140" name="n_4aveValue【図書館】&#10;一人当たり面積">
          <a:extLst>
            <a:ext uri="{FF2B5EF4-FFF2-40B4-BE49-F238E27FC236}">
              <a16:creationId xmlns:a16="http://schemas.microsoft.com/office/drawing/2014/main" id="{D99FEFBA-9CF3-4AF2-A15C-BECFFB8845FB}"/>
            </a:ext>
          </a:extLst>
        </xdr:cNvPr>
        <xdr:cNvSpPr txBox="1"/>
      </xdr:nvSpPr>
      <xdr:spPr>
        <a:xfrm>
          <a:off x="5937327" y="6550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8653</xdr:rowOff>
    </xdr:from>
    <xdr:ext cx="469744" cy="259045"/>
    <xdr:sp macro="" textlink="">
      <xdr:nvSpPr>
        <xdr:cNvPr id="141" name="n_1mainValue【図書館】&#10;一人当たり面積">
          <a:extLst>
            <a:ext uri="{FF2B5EF4-FFF2-40B4-BE49-F238E27FC236}">
              <a16:creationId xmlns:a16="http://schemas.microsoft.com/office/drawing/2014/main" id="{D6D74ACA-4CB6-44C8-A060-DD51B63FD979}"/>
            </a:ext>
          </a:extLst>
        </xdr:cNvPr>
        <xdr:cNvSpPr txBox="1"/>
      </xdr:nvSpPr>
      <xdr:spPr>
        <a:xfrm>
          <a:off x="8271587" y="587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31513</xdr:rowOff>
    </xdr:from>
    <xdr:ext cx="469744" cy="259045"/>
    <xdr:sp macro="" textlink="">
      <xdr:nvSpPr>
        <xdr:cNvPr id="142" name="n_2mainValue【図書館】&#10;一人当たり面積">
          <a:extLst>
            <a:ext uri="{FF2B5EF4-FFF2-40B4-BE49-F238E27FC236}">
              <a16:creationId xmlns:a16="http://schemas.microsoft.com/office/drawing/2014/main" id="{1E205AC8-770A-4D3D-82BD-3F28657AFD59}"/>
            </a:ext>
          </a:extLst>
        </xdr:cNvPr>
        <xdr:cNvSpPr txBox="1"/>
      </xdr:nvSpPr>
      <xdr:spPr>
        <a:xfrm>
          <a:off x="7509587" y="589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49801</xdr:rowOff>
    </xdr:from>
    <xdr:ext cx="469744" cy="259045"/>
    <xdr:sp macro="" textlink="">
      <xdr:nvSpPr>
        <xdr:cNvPr id="143" name="n_3mainValue【図書館】&#10;一人当たり面積">
          <a:extLst>
            <a:ext uri="{FF2B5EF4-FFF2-40B4-BE49-F238E27FC236}">
              <a16:creationId xmlns:a16="http://schemas.microsoft.com/office/drawing/2014/main" id="{FF9E91A8-5D82-4933-BF72-303EDB4F8333}"/>
            </a:ext>
          </a:extLst>
        </xdr:cNvPr>
        <xdr:cNvSpPr txBox="1"/>
      </xdr:nvSpPr>
      <xdr:spPr>
        <a:xfrm>
          <a:off x="6712027" y="591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68089</xdr:rowOff>
    </xdr:from>
    <xdr:ext cx="469744" cy="259045"/>
    <xdr:sp macro="" textlink="">
      <xdr:nvSpPr>
        <xdr:cNvPr id="144" name="n_4mainValue【図書館】&#10;一人当たり面積">
          <a:extLst>
            <a:ext uri="{FF2B5EF4-FFF2-40B4-BE49-F238E27FC236}">
              <a16:creationId xmlns:a16="http://schemas.microsoft.com/office/drawing/2014/main" id="{F52FDAB0-3603-48AA-8BFE-3A238D6D2EDF}"/>
            </a:ext>
          </a:extLst>
        </xdr:cNvPr>
        <xdr:cNvSpPr txBox="1"/>
      </xdr:nvSpPr>
      <xdr:spPr>
        <a:xfrm>
          <a:off x="5937327" y="5935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93BADDA2-AD83-4A5D-9638-FFE91D5F963A}"/>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AD4DF058-F926-4C2E-8D3B-21638468EDD8}"/>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BA7D5A6C-E16D-44A9-BED1-2735658BE2E3}"/>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480C63ED-31E0-4000-8F25-A28AC75EC77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3B4D583E-1D39-40E8-819C-12930E84E401}"/>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17DC775C-D985-47F7-A68A-D44C2A47E2FD}"/>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B7E791E7-DFD0-4350-BDCE-82851FF5701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BB29BC87-5056-427E-ABF0-A5FDAE9A5A2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33E2682E-1D1E-43A0-9A3B-2717045B3F0A}"/>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8A84AA2D-186A-44ED-92A2-9B4AB73A781F}"/>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0A423B82-0DB5-4D8C-8F54-2D16419D58D9}"/>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679F432A-3A92-459A-B9DE-D7F9972C5F3E}"/>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AA448A1B-26C8-40B4-813A-7A20A4913FF7}"/>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DACDEAB8-67AB-44A5-8FD1-E2A9401ED6B3}"/>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3AE0C1AA-15E4-48D3-9FA2-6FD8103DB8AC}"/>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B6C97C48-C679-4C92-A4F2-6C706EF7448C}"/>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AB06B67E-95BE-43AD-9631-B933AE9A0B65}"/>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65FC5201-8477-430F-A1D7-9668F123261C}"/>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E69A836D-A83C-43DC-89FE-D0502697E3E5}"/>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BC8E67F3-9975-4479-87F6-E67729BEC3A2}"/>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AB22E03E-3CBD-4CE3-B143-E7A8F7409594}"/>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0E6C14D4-74E7-49D6-B80B-DE74644A5929}"/>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ACCC1D99-D25B-4631-A967-5DE0516A8338}"/>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9DF3984A-BB0B-41EC-A605-1EEA94372F9D}"/>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3810</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A3784F44-7257-477C-A446-A49827BFC111}"/>
            </a:ext>
          </a:extLst>
        </xdr:cNvPr>
        <xdr:cNvCxnSpPr/>
      </xdr:nvCxnSpPr>
      <xdr:spPr>
        <a:xfrm flipV="1">
          <a:off x="4086225" y="922401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50A87155-6A3B-430C-828F-40BC20E98B33}"/>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2EDC4CFA-3CAB-4398-8142-579DBEF561F5}"/>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121937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47EB5C54-4310-4F1A-92E9-E730EA9AD515}"/>
            </a:ext>
          </a:extLst>
        </xdr:cNvPr>
        <xdr:cNvSpPr txBox="1"/>
      </xdr:nvSpPr>
      <xdr:spPr>
        <a:xfrm>
          <a:off x="4124960" y="9006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3810</xdr:rowOff>
    </xdr:from>
    <xdr:to>
      <xdr:col>24</xdr:col>
      <xdr:colOff>152400</xdr:colOff>
      <xdr:row>55</xdr:row>
      <xdr:rowOff>3810</xdr:rowOff>
    </xdr:to>
    <xdr:cxnSp macro="">
      <xdr:nvCxnSpPr>
        <xdr:cNvPr id="173" name="直線コネクタ 172">
          <a:extLst>
            <a:ext uri="{FF2B5EF4-FFF2-40B4-BE49-F238E27FC236}">
              <a16:creationId xmlns:a16="http://schemas.microsoft.com/office/drawing/2014/main" id="{D63977F0-5262-49AF-B791-5B151BCC1F73}"/>
            </a:ext>
          </a:extLst>
        </xdr:cNvPr>
        <xdr:cNvCxnSpPr/>
      </xdr:nvCxnSpPr>
      <xdr:spPr>
        <a:xfrm>
          <a:off x="4020820" y="9224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132097</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323DA36E-2C7F-402F-AC5E-C99C45DCCE73}"/>
            </a:ext>
          </a:extLst>
        </xdr:cNvPr>
        <xdr:cNvSpPr txBox="1"/>
      </xdr:nvSpPr>
      <xdr:spPr>
        <a:xfrm>
          <a:off x="4124960" y="10358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109220</xdr:rowOff>
    </xdr:from>
    <xdr:to>
      <xdr:col>24</xdr:col>
      <xdr:colOff>114300</xdr:colOff>
      <xdr:row>63</xdr:row>
      <xdr:rowOff>39370</xdr:rowOff>
    </xdr:to>
    <xdr:sp macro="" textlink="">
      <xdr:nvSpPr>
        <xdr:cNvPr id="175" name="フローチャート: 判断 174">
          <a:extLst>
            <a:ext uri="{FF2B5EF4-FFF2-40B4-BE49-F238E27FC236}">
              <a16:creationId xmlns:a16="http://schemas.microsoft.com/office/drawing/2014/main" id="{96766F9A-234D-44E0-A572-A41083EF5E50}"/>
            </a:ext>
          </a:extLst>
        </xdr:cNvPr>
        <xdr:cNvSpPr/>
      </xdr:nvSpPr>
      <xdr:spPr>
        <a:xfrm>
          <a:off x="4036060" y="105029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135890</xdr:rowOff>
    </xdr:from>
    <xdr:to>
      <xdr:col>20</xdr:col>
      <xdr:colOff>38100</xdr:colOff>
      <xdr:row>61</xdr:row>
      <xdr:rowOff>66040</xdr:rowOff>
    </xdr:to>
    <xdr:sp macro="" textlink="">
      <xdr:nvSpPr>
        <xdr:cNvPr id="176" name="フローチャート: 判断 175">
          <a:extLst>
            <a:ext uri="{FF2B5EF4-FFF2-40B4-BE49-F238E27FC236}">
              <a16:creationId xmlns:a16="http://schemas.microsoft.com/office/drawing/2014/main" id="{B28DBE35-67E2-4B89-B4A4-C604B9A9BC4F}"/>
            </a:ext>
          </a:extLst>
        </xdr:cNvPr>
        <xdr:cNvSpPr/>
      </xdr:nvSpPr>
      <xdr:spPr>
        <a:xfrm>
          <a:off x="3312160" y="10194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164465</xdr:rowOff>
    </xdr:from>
    <xdr:to>
      <xdr:col>15</xdr:col>
      <xdr:colOff>101600</xdr:colOff>
      <xdr:row>61</xdr:row>
      <xdr:rowOff>94615</xdr:rowOff>
    </xdr:to>
    <xdr:sp macro="" textlink="">
      <xdr:nvSpPr>
        <xdr:cNvPr id="177" name="フローチャート: 判断 176">
          <a:extLst>
            <a:ext uri="{FF2B5EF4-FFF2-40B4-BE49-F238E27FC236}">
              <a16:creationId xmlns:a16="http://schemas.microsoft.com/office/drawing/2014/main" id="{BF633CEA-AD93-465A-A245-AF5CBC6EFDD6}"/>
            </a:ext>
          </a:extLst>
        </xdr:cNvPr>
        <xdr:cNvSpPr/>
      </xdr:nvSpPr>
      <xdr:spPr>
        <a:xfrm>
          <a:off x="2514600" y="10222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78" name="フローチャート: 判断 177">
          <a:extLst>
            <a:ext uri="{FF2B5EF4-FFF2-40B4-BE49-F238E27FC236}">
              <a16:creationId xmlns:a16="http://schemas.microsoft.com/office/drawing/2014/main" id="{5D4639B7-B598-4C8D-B69E-4259DE0130FF}"/>
            </a:ext>
          </a:extLst>
        </xdr:cNvPr>
        <xdr:cNvSpPr/>
      </xdr:nvSpPr>
      <xdr:spPr>
        <a:xfrm>
          <a:off x="1739900" y="1017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61595</xdr:rowOff>
    </xdr:from>
    <xdr:to>
      <xdr:col>6</xdr:col>
      <xdr:colOff>38100</xdr:colOff>
      <xdr:row>60</xdr:row>
      <xdr:rowOff>163195</xdr:rowOff>
    </xdr:to>
    <xdr:sp macro="" textlink="">
      <xdr:nvSpPr>
        <xdr:cNvPr id="179" name="フローチャート: 判断 178">
          <a:extLst>
            <a:ext uri="{FF2B5EF4-FFF2-40B4-BE49-F238E27FC236}">
              <a16:creationId xmlns:a16="http://schemas.microsoft.com/office/drawing/2014/main" id="{72611B48-6355-4469-AAA7-0DF123818601}"/>
            </a:ext>
          </a:extLst>
        </xdr:cNvPr>
        <xdr:cNvSpPr/>
      </xdr:nvSpPr>
      <xdr:spPr>
        <a:xfrm>
          <a:off x="965200" y="101199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73638A99-D346-4E1D-B464-35590624AE6A}"/>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EAFC8296-1539-4035-8DDA-B49EF921FCCE}"/>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9D8A1C5-70A7-4B63-B64E-168BEF320385}"/>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ED3FE43-10D7-45C9-BBE4-B4CB9E2A86BA}"/>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8A6966C-398D-4E34-9024-9776F35F266A}"/>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114935</xdr:rowOff>
    </xdr:from>
    <xdr:to>
      <xdr:col>24</xdr:col>
      <xdr:colOff>114300</xdr:colOff>
      <xdr:row>64</xdr:row>
      <xdr:rowOff>45085</xdr:rowOff>
    </xdr:to>
    <xdr:sp macro="" textlink="">
      <xdr:nvSpPr>
        <xdr:cNvPr id="185" name="楕円 184">
          <a:extLst>
            <a:ext uri="{FF2B5EF4-FFF2-40B4-BE49-F238E27FC236}">
              <a16:creationId xmlns:a16="http://schemas.microsoft.com/office/drawing/2014/main" id="{230D4812-4E06-4216-81A0-720379917722}"/>
            </a:ext>
          </a:extLst>
        </xdr:cNvPr>
        <xdr:cNvSpPr/>
      </xdr:nvSpPr>
      <xdr:spPr>
        <a:xfrm>
          <a:off x="4036060" y="106762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29862</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92C574C3-83D2-4004-8416-92C07893F0B6}"/>
            </a:ext>
          </a:extLst>
        </xdr:cNvPr>
        <xdr:cNvSpPr txBox="1"/>
      </xdr:nvSpPr>
      <xdr:spPr>
        <a:xfrm>
          <a:off x="4124960" y="1059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109220</xdr:rowOff>
    </xdr:from>
    <xdr:to>
      <xdr:col>20</xdr:col>
      <xdr:colOff>38100</xdr:colOff>
      <xdr:row>64</xdr:row>
      <xdr:rowOff>39370</xdr:rowOff>
    </xdr:to>
    <xdr:sp macro="" textlink="">
      <xdr:nvSpPr>
        <xdr:cNvPr id="187" name="楕円 186">
          <a:extLst>
            <a:ext uri="{FF2B5EF4-FFF2-40B4-BE49-F238E27FC236}">
              <a16:creationId xmlns:a16="http://schemas.microsoft.com/office/drawing/2014/main" id="{17E2A5BC-F1AD-4C57-997A-F1742355F2AC}"/>
            </a:ext>
          </a:extLst>
        </xdr:cNvPr>
        <xdr:cNvSpPr/>
      </xdr:nvSpPr>
      <xdr:spPr>
        <a:xfrm>
          <a:off x="3312160" y="106705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160020</xdr:rowOff>
    </xdr:from>
    <xdr:to>
      <xdr:col>24</xdr:col>
      <xdr:colOff>63500</xdr:colOff>
      <xdr:row>63</xdr:row>
      <xdr:rowOff>165735</xdr:rowOff>
    </xdr:to>
    <xdr:cxnSp macro="">
      <xdr:nvCxnSpPr>
        <xdr:cNvPr id="188" name="直線コネクタ 187">
          <a:extLst>
            <a:ext uri="{FF2B5EF4-FFF2-40B4-BE49-F238E27FC236}">
              <a16:creationId xmlns:a16="http://schemas.microsoft.com/office/drawing/2014/main" id="{525D8793-4C52-48FC-ABB9-2E2C37018F39}"/>
            </a:ext>
          </a:extLst>
        </xdr:cNvPr>
        <xdr:cNvCxnSpPr/>
      </xdr:nvCxnSpPr>
      <xdr:spPr>
        <a:xfrm>
          <a:off x="3355340" y="10721340"/>
          <a:ext cx="73152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90170</xdr:rowOff>
    </xdr:from>
    <xdr:to>
      <xdr:col>15</xdr:col>
      <xdr:colOff>101600</xdr:colOff>
      <xdr:row>64</xdr:row>
      <xdr:rowOff>20320</xdr:rowOff>
    </xdr:to>
    <xdr:sp macro="" textlink="">
      <xdr:nvSpPr>
        <xdr:cNvPr id="189" name="楕円 188">
          <a:extLst>
            <a:ext uri="{FF2B5EF4-FFF2-40B4-BE49-F238E27FC236}">
              <a16:creationId xmlns:a16="http://schemas.microsoft.com/office/drawing/2014/main" id="{341CA836-B1AC-41ED-B43A-C5658DD46FB1}"/>
            </a:ext>
          </a:extLst>
        </xdr:cNvPr>
        <xdr:cNvSpPr/>
      </xdr:nvSpPr>
      <xdr:spPr>
        <a:xfrm>
          <a:off x="2514600" y="10651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140970</xdr:rowOff>
    </xdr:from>
    <xdr:to>
      <xdr:col>19</xdr:col>
      <xdr:colOff>177800</xdr:colOff>
      <xdr:row>63</xdr:row>
      <xdr:rowOff>160020</xdr:rowOff>
    </xdr:to>
    <xdr:cxnSp macro="">
      <xdr:nvCxnSpPr>
        <xdr:cNvPr id="190" name="直線コネクタ 189">
          <a:extLst>
            <a:ext uri="{FF2B5EF4-FFF2-40B4-BE49-F238E27FC236}">
              <a16:creationId xmlns:a16="http://schemas.microsoft.com/office/drawing/2014/main" id="{A0E2018D-EBB2-4DD9-B06A-8F365704A321}"/>
            </a:ext>
          </a:extLst>
        </xdr:cNvPr>
        <xdr:cNvCxnSpPr/>
      </xdr:nvCxnSpPr>
      <xdr:spPr>
        <a:xfrm>
          <a:off x="2565400" y="10702290"/>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69215</xdr:rowOff>
    </xdr:from>
    <xdr:to>
      <xdr:col>10</xdr:col>
      <xdr:colOff>165100</xdr:colOff>
      <xdr:row>63</xdr:row>
      <xdr:rowOff>170815</xdr:rowOff>
    </xdr:to>
    <xdr:sp macro="" textlink="">
      <xdr:nvSpPr>
        <xdr:cNvPr id="191" name="楕円 190">
          <a:extLst>
            <a:ext uri="{FF2B5EF4-FFF2-40B4-BE49-F238E27FC236}">
              <a16:creationId xmlns:a16="http://schemas.microsoft.com/office/drawing/2014/main" id="{92614701-0969-4277-84EC-BE0D95AD3CBD}"/>
            </a:ext>
          </a:extLst>
        </xdr:cNvPr>
        <xdr:cNvSpPr/>
      </xdr:nvSpPr>
      <xdr:spPr>
        <a:xfrm>
          <a:off x="1739900" y="1063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120015</xdr:rowOff>
    </xdr:from>
    <xdr:to>
      <xdr:col>15</xdr:col>
      <xdr:colOff>50800</xdr:colOff>
      <xdr:row>63</xdr:row>
      <xdr:rowOff>140970</xdr:rowOff>
    </xdr:to>
    <xdr:cxnSp macro="">
      <xdr:nvCxnSpPr>
        <xdr:cNvPr id="192" name="直線コネクタ 191">
          <a:extLst>
            <a:ext uri="{FF2B5EF4-FFF2-40B4-BE49-F238E27FC236}">
              <a16:creationId xmlns:a16="http://schemas.microsoft.com/office/drawing/2014/main" id="{5857E329-DC2E-433C-81C0-553AC026F343}"/>
            </a:ext>
          </a:extLst>
        </xdr:cNvPr>
        <xdr:cNvCxnSpPr/>
      </xdr:nvCxnSpPr>
      <xdr:spPr>
        <a:xfrm>
          <a:off x="1790700" y="10681335"/>
          <a:ext cx="7747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48260</xdr:rowOff>
    </xdr:from>
    <xdr:to>
      <xdr:col>6</xdr:col>
      <xdr:colOff>38100</xdr:colOff>
      <xdr:row>63</xdr:row>
      <xdr:rowOff>149860</xdr:rowOff>
    </xdr:to>
    <xdr:sp macro="" textlink="">
      <xdr:nvSpPr>
        <xdr:cNvPr id="193" name="楕円 192">
          <a:extLst>
            <a:ext uri="{FF2B5EF4-FFF2-40B4-BE49-F238E27FC236}">
              <a16:creationId xmlns:a16="http://schemas.microsoft.com/office/drawing/2014/main" id="{4B64F531-138B-4DDC-838B-4B186F955D81}"/>
            </a:ext>
          </a:extLst>
        </xdr:cNvPr>
        <xdr:cNvSpPr/>
      </xdr:nvSpPr>
      <xdr:spPr>
        <a:xfrm>
          <a:off x="965200" y="106095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99060</xdr:rowOff>
    </xdr:from>
    <xdr:to>
      <xdr:col>10</xdr:col>
      <xdr:colOff>114300</xdr:colOff>
      <xdr:row>63</xdr:row>
      <xdr:rowOff>120015</xdr:rowOff>
    </xdr:to>
    <xdr:cxnSp macro="">
      <xdr:nvCxnSpPr>
        <xdr:cNvPr id="194" name="直線コネクタ 193">
          <a:extLst>
            <a:ext uri="{FF2B5EF4-FFF2-40B4-BE49-F238E27FC236}">
              <a16:creationId xmlns:a16="http://schemas.microsoft.com/office/drawing/2014/main" id="{BFBA8D46-6D2D-4A2B-845B-327202D240EE}"/>
            </a:ext>
          </a:extLst>
        </xdr:cNvPr>
        <xdr:cNvCxnSpPr/>
      </xdr:nvCxnSpPr>
      <xdr:spPr>
        <a:xfrm>
          <a:off x="1008380" y="10660380"/>
          <a:ext cx="78232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82567</xdr:rowOff>
    </xdr:from>
    <xdr:ext cx="405111" cy="259045"/>
    <xdr:sp macro="" textlink="">
      <xdr:nvSpPr>
        <xdr:cNvPr id="195" name="n_1aveValue【体育館・プール】&#10;有形固定資産減価償却率">
          <a:extLst>
            <a:ext uri="{FF2B5EF4-FFF2-40B4-BE49-F238E27FC236}">
              <a16:creationId xmlns:a16="http://schemas.microsoft.com/office/drawing/2014/main" id="{C827CAF1-A776-4277-A841-15BA9BF6029A}"/>
            </a:ext>
          </a:extLst>
        </xdr:cNvPr>
        <xdr:cNvSpPr txBox="1"/>
      </xdr:nvSpPr>
      <xdr:spPr>
        <a:xfrm>
          <a:off x="317056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111142</xdr:rowOff>
    </xdr:from>
    <xdr:ext cx="405111" cy="259045"/>
    <xdr:sp macro="" textlink="">
      <xdr:nvSpPr>
        <xdr:cNvPr id="196" name="n_2aveValue【体育館・プール】&#10;有形固定資産減価償却率">
          <a:extLst>
            <a:ext uri="{FF2B5EF4-FFF2-40B4-BE49-F238E27FC236}">
              <a16:creationId xmlns:a16="http://schemas.microsoft.com/office/drawing/2014/main" id="{7D6849D4-24DA-4040-B417-C7A6F2820158}"/>
            </a:ext>
          </a:extLst>
        </xdr:cNvPr>
        <xdr:cNvSpPr txBox="1"/>
      </xdr:nvSpPr>
      <xdr:spPr>
        <a:xfrm>
          <a:off x="238570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67327</xdr:rowOff>
    </xdr:from>
    <xdr:ext cx="405111" cy="259045"/>
    <xdr:sp macro="" textlink="">
      <xdr:nvSpPr>
        <xdr:cNvPr id="197" name="n_3aveValue【体育館・プール】&#10;有形固定資産減価償却率">
          <a:extLst>
            <a:ext uri="{FF2B5EF4-FFF2-40B4-BE49-F238E27FC236}">
              <a16:creationId xmlns:a16="http://schemas.microsoft.com/office/drawing/2014/main" id="{E08B6551-E720-40CA-AF25-E87ECF7C88E1}"/>
            </a:ext>
          </a:extLst>
        </xdr:cNvPr>
        <xdr:cNvSpPr txBox="1"/>
      </xdr:nvSpPr>
      <xdr:spPr>
        <a:xfrm>
          <a:off x="161100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8272</xdr:rowOff>
    </xdr:from>
    <xdr:ext cx="405111" cy="259045"/>
    <xdr:sp macro="" textlink="">
      <xdr:nvSpPr>
        <xdr:cNvPr id="198" name="n_4aveValue【体育館・プール】&#10;有形固定資産減価償却率">
          <a:extLst>
            <a:ext uri="{FF2B5EF4-FFF2-40B4-BE49-F238E27FC236}">
              <a16:creationId xmlns:a16="http://schemas.microsoft.com/office/drawing/2014/main" id="{1D7267B8-9FB2-4B48-B6C8-E6F87651573E}"/>
            </a:ext>
          </a:extLst>
        </xdr:cNvPr>
        <xdr:cNvSpPr txBox="1"/>
      </xdr:nvSpPr>
      <xdr:spPr>
        <a:xfrm>
          <a:off x="83630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30497</xdr:rowOff>
    </xdr:from>
    <xdr:ext cx="405111" cy="259045"/>
    <xdr:sp macro="" textlink="">
      <xdr:nvSpPr>
        <xdr:cNvPr id="199" name="n_1mainValue【体育館・プール】&#10;有形固定資産減価償却率">
          <a:extLst>
            <a:ext uri="{FF2B5EF4-FFF2-40B4-BE49-F238E27FC236}">
              <a16:creationId xmlns:a16="http://schemas.microsoft.com/office/drawing/2014/main" id="{DC8D106D-E0E5-404B-8FAB-1A8CE1865C34}"/>
            </a:ext>
          </a:extLst>
        </xdr:cNvPr>
        <xdr:cNvSpPr txBox="1"/>
      </xdr:nvSpPr>
      <xdr:spPr>
        <a:xfrm>
          <a:off x="3170564" y="1075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11447</xdr:rowOff>
    </xdr:from>
    <xdr:ext cx="405111" cy="259045"/>
    <xdr:sp macro="" textlink="">
      <xdr:nvSpPr>
        <xdr:cNvPr id="200" name="n_2mainValue【体育館・プール】&#10;有形固定資産減価償却率">
          <a:extLst>
            <a:ext uri="{FF2B5EF4-FFF2-40B4-BE49-F238E27FC236}">
              <a16:creationId xmlns:a16="http://schemas.microsoft.com/office/drawing/2014/main" id="{8876FAC0-4B36-483A-AA91-5010DC4871C1}"/>
            </a:ext>
          </a:extLst>
        </xdr:cNvPr>
        <xdr:cNvSpPr txBox="1"/>
      </xdr:nvSpPr>
      <xdr:spPr>
        <a:xfrm>
          <a:off x="238570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161942</xdr:rowOff>
    </xdr:from>
    <xdr:ext cx="405111" cy="259045"/>
    <xdr:sp macro="" textlink="">
      <xdr:nvSpPr>
        <xdr:cNvPr id="201" name="n_3mainValue【体育館・プール】&#10;有形固定資産減価償却率">
          <a:extLst>
            <a:ext uri="{FF2B5EF4-FFF2-40B4-BE49-F238E27FC236}">
              <a16:creationId xmlns:a16="http://schemas.microsoft.com/office/drawing/2014/main" id="{CC3139C2-8E04-4825-91EE-D0D1A3164D64}"/>
            </a:ext>
          </a:extLst>
        </xdr:cNvPr>
        <xdr:cNvSpPr txBox="1"/>
      </xdr:nvSpPr>
      <xdr:spPr>
        <a:xfrm>
          <a:off x="1611004" y="1072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140987</xdr:rowOff>
    </xdr:from>
    <xdr:ext cx="405111" cy="259045"/>
    <xdr:sp macro="" textlink="">
      <xdr:nvSpPr>
        <xdr:cNvPr id="202" name="n_4mainValue【体育館・プール】&#10;有形固定資産減価償却率">
          <a:extLst>
            <a:ext uri="{FF2B5EF4-FFF2-40B4-BE49-F238E27FC236}">
              <a16:creationId xmlns:a16="http://schemas.microsoft.com/office/drawing/2014/main" id="{407F3A0E-2F79-42FD-9696-43CF162869C6}"/>
            </a:ext>
          </a:extLst>
        </xdr:cNvPr>
        <xdr:cNvSpPr txBox="1"/>
      </xdr:nvSpPr>
      <xdr:spPr>
        <a:xfrm>
          <a:off x="836304" y="1070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B11A68B0-C478-4AA1-B666-F3791C8B4D1B}"/>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66331BF3-C7C0-4EBA-A9AC-68D639A9B633}"/>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D7D91F7C-8488-449C-BA3F-A2641350B4BC}"/>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A1C90C5-68A2-4D1E-9B68-963B5B899064}"/>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BFB74BFE-C846-4ACD-B31F-95F6F2548F4A}"/>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2B520F65-5757-4782-9F99-993140D675EF}"/>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4A8B4FA6-F71D-44B0-BC1D-0A8E442E825A}"/>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5927801D-4B27-46AD-8367-AF3983546B3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2DBB9808-6B43-454A-98B1-041C17BF39A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4BDC622D-8041-4E29-B768-A2B01CD28F46}"/>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A010E8D7-C60A-40B4-8798-3C33C0D40DA4}"/>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B387662D-B310-470A-BF31-461C6D3272BE}"/>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93878071-D21F-4ED8-A664-6D0A66ED666D}"/>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53E6D767-C1F6-436E-B52E-5C219D525AD1}"/>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4BF32A9C-A3E7-4746-8630-96AB30E9CEA8}"/>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0066B831-AC01-47AF-B366-833E8000DD86}"/>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712DD50D-10E3-4BC0-A22E-B232713D868B}"/>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0C47BC22-26ED-47E9-AB27-D901374ACC5F}"/>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E661A061-3DBD-472B-8CB8-4529A0DE1C55}"/>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44E1A83F-70B9-4814-92CC-596624522AAB}"/>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195E15CB-B9FE-4775-90C1-8ECD94364EBC}"/>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7E529DED-A44F-4755-B980-63C548B86EC4}"/>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9C783E88-F1FF-4C75-9F62-2FE7EEC92616}"/>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A83FB84D-92DD-4FD0-BE93-96FBE91AC17E}"/>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BB48065D-87F4-464F-9F0A-59322466FB3C}"/>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117566</xdr:rowOff>
    </xdr:from>
    <xdr:to>
      <xdr:col>54</xdr:col>
      <xdr:colOff>189865</xdr:colOff>
      <xdr:row>64</xdr:row>
      <xdr:rowOff>68253</xdr:rowOff>
    </xdr:to>
    <xdr:cxnSp macro="">
      <xdr:nvCxnSpPr>
        <xdr:cNvPr id="228" name="直線コネクタ 227">
          <a:extLst>
            <a:ext uri="{FF2B5EF4-FFF2-40B4-BE49-F238E27FC236}">
              <a16:creationId xmlns:a16="http://schemas.microsoft.com/office/drawing/2014/main" id="{D3DF5F71-7E11-4725-8C5C-254B88E57548}"/>
            </a:ext>
          </a:extLst>
        </xdr:cNvPr>
        <xdr:cNvCxnSpPr/>
      </xdr:nvCxnSpPr>
      <xdr:spPr>
        <a:xfrm flipV="1">
          <a:off x="9219565" y="9337766"/>
          <a:ext cx="0" cy="1459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72080</xdr:rowOff>
    </xdr:from>
    <xdr:ext cx="469744" cy="259045"/>
    <xdr:sp macro="" textlink="">
      <xdr:nvSpPr>
        <xdr:cNvPr id="229" name="【体育館・プール】&#10;一人当たり面積最小値テキスト">
          <a:extLst>
            <a:ext uri="{FF2B5EF4-FFF2-40B4-BE49-F238E27FC236}">
              <a16:creationId xmlns:a16="http://schemas.microsoft.com/office/drawing/2014/main" id="{FBF709A5-ADC6-412B-9597-7247628D1DD5}"/>
            </a:ext>
          </a:extLst>
        </xdr:cNvPr>
        <xdr:cNvSpPr txBox="1"/>
      </xdr:nvSpPr>
      <xdr:spPr>
        <a:xfrm>
          <a:off x="9258300" y="10801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68253</xdr:rowOff>
    </xdr:from>
    <xdr:to>
      <xdr:col>55</xdr:col>
      <xdr:colOff>88900</xdr:colOff>
      <xdr:row>64</xdr:row>
      <xdr:rowOff>68253</xdr:rowOff>
    </xdr:to>
    <xdr:cxnSp macro="">
      <xdr:nvCxnSpPr>
        <xdr:cNvPr id="230" name="直線コネクタ 229">
          <a:extLst>
            <a:ext uri="{FF2B5EF4-FFF2-40B4-BE49-F238E27FC236}">
              <a16:creationId xmlns:a16="http://schemas.microsoft.com/office/drawing/2014/main" id="{0D66905F-B9C8-4B4D-84DF-59C33925EAA2}"/>
            </a:ext>
          </a:extLst>
        </xdr:cNvPr>
        <xdr:cNvCxnSpPr/>
      </xdr:nvCxnSpPr>
      <xdr:spPr>
        <a:xfrm>
          <a:off x="9154160" y="107972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64243</xdr:rowOff>
    </xdr:from>
    <xdr:ext cx="469744" cy="259045"/>
    <xdr:sp macro="" textlink="">
      <xdr:nvSpPr>
        <xdr:cNvPr id="231" name="【体育館・プール】&#10;一人当たり面積最大値テキスト">
          <a:extLst>
            <a:ext uri="{FF2B5EF4-FFF2-40B4-BE49-F238E27FC236}">
              <a16:creationId xmlns:a16="http://schemas.microsoft.com/office/drawing/2014/main" id="{AB0839CB-3E71-428D-95EF-8F44A7F8D1CD}"/>
            </a:ext>
          </a:extLst>
        </xdr:cNvPr>
        <xdr:cNvSpPr txBox="1"/>
      </xdr:nvSpPr>
      <xdr:spPr>
        <a:xfrm>
          <a:off x="9258300" y="9116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117566</xdr:rowOff>
    </xdr:from>
    <xdr:to>
      <xdr:col>55</xdr:col>
      <xdr:colOff>88900</xdr:colOff>
      <xdr:row>55</xdr:row>
      <xdr:rowOff>117566</xdr:rowOff>
    </xdr:to>
    <xdr:cxnSp macro="">
      <xdr:nvCxnSpPr>
        <xdr:cNvPr id="232" name="直線コネクタ 231">
          <a:extLst>
            <a:ext uri="{FF2B5EF4-FFF2-40B4-BE49-F238E27FC236}">
              <a16:creationId xmlns:a16="http://schemas.microsoft.com/office/drawing/2014/main" id="{0FA1850A-6374-4F4A-9BE2-4E22146C72FB}"/>
            </a:ext>
          </a:extLst>
        </xdr:cNvPr>
        <xdr:cNvCxnSpPr/>
      </xdr:nvCxnSpPr>
      <xdr:spPr>
        <a:xfrm>
          <a:off x="9154160" y="93377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112503</xdr:rowOff>
    </xdr:from>
    <xdr:ext cx="469744" cy="259045"/>
    <xdr:sp macro="" textlink="">
      <xdr:nvSpPr>
        <xdr:cNvPr id="233" name="【体育館・プール】&#10;一人当たり面積平均値テキスト">
          <a:extLst>
            <a:ext uri="{FF2B5EF4-FFF2-40B4-BE49-F238E27FC236}">
              <a16:creationId xmlns:a16="http://schemas.microsoft.com/office/drawing/2014/main" id="{A1527ECF-C183-465A-8C66-6E14FC5472D8}"/>
            </a:ext>
          </a:extLst>
        </xdr:cNvPr>
        <xdr:cNvSpPr txBox="1"/>
      </xdr:nvSpPr>
      <xdr:spPr>
        <a:xfrm>
          <a:off x="9258300" y="10338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89626</xdr:rowOff>
    </xdr:from>
    <xdr:to>
      <xdr:col>55</xdr:col>
      <xdr:colOff>50800</xdr:colOff>
      <xdr:row>63</xdr:row>
      <xdr:rowOff>19776</xdr:rowOff>
    </xdr:to>
    <xdr:sp macro="" textlink="">
      <xdr:nvSpPr>
        <xdr:cNvPr id="234" name="フローチャート: 判断 233">
          <a:extLst>
            <a:ext uri="{FF2B5EF4-FFF2-40B4-BE49-F238E27FC236}">
              <a16:creationId xmlns:a16="http://schemas.microsoft.com/office/drawing/2014/main" id="{C100E5FB-25E3-43FA-AC4B-2E5B3EC71420}"/>
            </a:ext>
          </a:extLst>
        </xdr:cNvPr>
        <xdr:cNvSpPr/>
      </xdr:nvSpPr>
      <xdr:spPr>
        <a:xfrm>
          <a:off x="9192260" y="104833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75257</xdr:rowOff>
    </xdr:from>
    <xdr:to>
      <xdr:col>50</xdr:col>
      <xdr:colOff>165100</xdr:colOff>
      <xdr:row>63</xdr:row>
      <xdr:rowOff>5407</xdr:rowOff>
    </xdr:to>
    <xdr:sp macro="" textlink="">
      <xdr:nvSpPr>
        <xdr:cNvPr id="235" name="フローチャート: 判断 234">
          <a:extLst>
            <a:ext uri="{FF2B5EF4-FFF2-40B4-BE49-F238E27FC236}">
              <a16:creationId xmlns:a16="http://schemas.microsoft.com/office/drawing/2014/main" id="{29EAD10D-8F36-41DB-8ADB-241C7E322B13}"/>
            </a:ext>
          </a:extLst>
        </xdr:cNvPr>
        <xdr:cNvSpPr/>
      </xdr:nvSpPr>
      <xdr:spPr>
        <a:xfrm>
          <a:off x="8445500" y="104689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93545</xdr:rowOff>
    </xdr:from>
    <xdr:to>
      <xdr:col>46</xdr:col>
      <xdr:colOff>38100</xdr:colOff>
      <xdr:row>63</xdr:row>
      <xdr:rowOff>23695</xdr:rowOff>
    </xdr:to>
    <xdr:sp macro="" textlink="">
      <xdr:nvSpPr>
        <xdr:cNvPr id="236" name="フローチャート: 判断 235">
          <a:extLst>
            <a:ext uri="{FF2B5EF4-FFF2-40B4-BE49-F238E27FC236}">
              <a16:creationId xmlns:a16="http://schemas.microsoft.com/office/drawing/2014/main" id="{CD38EAFC-5152-4895-8936-B447393D6CFC}"/>
            </a:ext>
          </a:extLst>
        </xdr:cNvPr>
        <xdr:cNvSpPr/>
      </xdr:nvSpPr>
      <xdr:spPr>
        <a:xfrm>
          <a:off x="7670800" y="10487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78196</xdr:rowOff>
    </xdr:from>
    <xdr:to>
      <xdr:col>41</xdr:col>
      <xdr:colOff>101600</xdr:colOff>
      <xdr:row>63</xdr:row>
      <xdr:rowOff>8346</xdr:rowOff>
    </xdr:to>
    <xdr:sp macro="" textlink="">
      <xdr:nvSpPr>
        <xdr:cNvPr id="237" name="フローチャート: 判断 236">
          <a:extLst>
            <a:ext uri="{FF2B5EF4-FFF2-40B4-BE49-F238E27FC236}">
              <a16:creationId xmlns:a16="http://schemas.microsoft.com/office/drawing/2014/main" id="{E648D994-9649-4463-B8BB-C01CB9564E6C}"/>
            </a:ext>
          </a:extLst>
        </xdr:cNvPr>
        <xdr:cNvSpPr/>
      </xdr:nvSpPr>
      <xdr:spPr>
        <a:xfrm>
          <a:off x="6873240" y="104718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80155</xdr:rowOff>
    </xdr:from>
    <xdr:to>
      <xdr:col>36</xdr:col>
      <xdr:colOff>165100</xdr:colOff>
      <xdr:row>63</xdr:row>
      <xdr:rowOff>10305</xdr:rowOff>
    </xdr:to>
    <xdr:sp macro="" textlink="">
      <xdr:nvSpPr>
        <xdr:cNvPr id="238" name="フローチャート: 判断 237">
          <a:extLst>
            <a:ext uri="{FF2B5EF4-FFF2-40B4-BE49-F238E27FC236}">
              <a16:creationId xmlns:a16="http://schemas.microsoft.com/office/drawing/2014/main" id="{E3883CEC-AF2F-4DBD-9D31-9F02470B3A93}"/>
            </a:ext>
          </a:extLst>
        </xdr:cNvPr>
        <xdr:cNvSpPr/>
      </xdr:nvSpPr>
      <xdr:spPr>
        <a:xfrm>
          <a:off x="6098540" y="104738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B374AA01-7E5E-44A9-9026-DEEB210AD28A}"/>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4FA784D-C241-483C-B8EA-4006400E6684}"/>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AD0F098-84D0-496D-B67D-0951B79A08EB}"/>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2A73BD57-9AAA-4F5D-BDB5-7352626AD9F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D4D1952-DB6D-4D50-8169-8B0D52EE3AC1}"/>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5697</xdr:rowOff>
    </xdr:from>
    <xdr:to>
      <xdr:col>55</xdr:col>
      <xdr:colOff>50800</xdr:colOff>
      <xdr:row>63</xdr:row>
      <xdr:rowOff>107297</xdr:rowOff>
    </xdr:to>
    <xdr:sp macro="" textlink="">
      <xdr:nvSpPr>
        <xdr:cNvPr id="244" name="楕円 243">
          <a:extLst>
            <a:ext uri="{FF2B5EF4-FFF2-40B4-BE49-F238E27FC236}">
              <a16:creationId xmlns:a16="http://schemas.microsoft.com/office/drawing/2014/main" id="{54934C4D-DAF1-41E7-8F3C-E7535BAB6F2B}"/>
            </a:ext>
          </a:extLst>
        </xdr:cNvPr>
        <xdr:cNvSpPr/>
      </xdr:nvSpPr>
      <xdr:spPr>
        <a:xfrm>
          <a:off x="9192260" y="105670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155574</xdr:rowOff>
    </xdr:from>
    <xdr:ext cx="469744" cy="259045"/>
    <xdr:sp macro="" textlink="">
      <xdr:nvSpPr>
        <xdr:cNvPr id="245" name="【体育館・プール】&#10;一人当たり面積該当値テキスト">
          <a:extLst>
            <a:ext uri="{FF2B5EF4-FFF2-40B4-BE49-F238E27FC236}">
              <a16:creationId xmlns:a16="http://schemas.microsoft.com/office/drawing/2014/main" id="{0E56DCDF-8504-4E95-A699-35220A372FB3}"/>
            </a:ext>
          </a:extLst>
        </xdr:cNvPr>
        <xdr:cNvSpPr txBox="1"/>
      </xdr:nvSpPr>
      <xdr:spPr>
        <a:xfrm>
          <a:off x="9258300" y="1054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150368</xdr:rowOff>
    </xdr:from>
    <xdr:to>
      <xdr:col>50</xdr:col>
      <xdr:colOff>165100</xdr:colOff>
      <xdr:row>63</xdr:row>
      <xdr:rowOff>80518</xdr:rowOff>
    </xdr:to>
    <xdr:sp macro="" textlink="">
      <xdr:nvSpPr>
        <xdr:cNvPr id="246" name="楕円 245">
          <a:extLst>
            <a:ext uri="{FF2B5EF4-FFF2-40B4-BE49-F238E27FC236}">
              <a16:creationId xmlns:a16="http://schemas.microsoft.com/office/drawing/2014/main" id="{904DEF81-69E4-45F4-A498-DDFD15E68FF6}"/>
            </a:ext>
          </a:extLst>
        </xdr:cNvPr>
        <xdr:cNvSpPr/>
      </xdr:nvSpPr>
      <xdr:spPr>
        <a:xfrm>
          <a:off x="8445500" y="105440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29718</xdr:rowOff>
    </xdr:from>
    <xdr:to>
      <xdr:col>55</xdr:col>
      <xdr:colOff>0</xdr:colOff>
      <xdr:row>63</xdr:row>
      <xdr:rowOff>56497</xdr:rowOff>
    </xdr:to>
    <xdr:cxnSp macro="">
      <xdr:nvCxnSpPr>
        <xdr:cNvPr id="247" name="直線コネクタ 246">
          <a:extLst>
            <a:ext uri="{FF2B5EF4-FFF2-40B4-BE49-F238E27FC236}">
              <a16:creationId xmlns:a16="http://schemas.microsoft.com/office/drawing/2014/main" id="{68F01F31-0E34-4F6B-BED8-EA68A928389D}"/>
            </a:ext>
          </a:extLst>
        </xdr:cNvPr>
        <xdr:cNvCxnSpPr/>
      </xdr:nvCxnSpPr>
      <xdr:spPr>
        <a:xfrm>
          <a:off x="8496300" y="10591038"/>
          <a:ext cx="723900" cy="2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157226</xdr:rowOff>
    </xdr:from>
    <xdr:to>
      <xdr:col>46</xdr:col>
      <xdr:colOff>38100</xdr:colOff>
      <xdr:row>63</xdr:row>
      <xdr:rowOff>87376</xdr:rowOff>
    </xdr:to>
    <xdr:sp macro="" textlink="">
      <xdr:nvSpPr>
        <xdr:cNvPr id="248" name="楕円 247">
          <a:extLst>
            <a:ext uri="{FF2B5EF4-FFF2-40B4-BE49-F238E27FC236}">
              <a16:creationId xmlns:a16="http://schemas.microsoft.com/office/drawing/2014/main" id="{63E9A024-50D9-4CBB-9AFE-184FB4F6A140}"/>
            </a:ext>
          </a:extLst>
        </xdr:cNvPr>
        <xdr:cNvSpPr/>
      </xdr:nvSpPr>
      <xdr:spPr>
        <a:xfrm>
          <a:off x="7670800" y="105509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29718</xdr:rowOff>
    </xdr:from>
    <xdr:to>
      <xdr:col>50</xdr:col>
      <xdr:colOff>114300</xdr:colOff>
      <xdr:row>63</xdr:row>
      <xdr:rowOff>36576</xdr:rowOff>
    </xdr:to>
    <xdr:cxnSp macro="">
      <xdr:nvCxnSpPr>
        <xdr:cNvPr id="249" name="直線コネクタ 248">
          <a:extLst>
            <a:ext uri="{FF2B5EF4-FFF2-40B4-BE49-F238E27FC236}">
              <a16:creationId xmlns:a16="http://schemas.microsoft.com/office/drawing/2014/main" id="{28223A83-0B77-40AA-91B5-0676F3ED90A2}"/>
            </a:ext>
          </a:extLst>
        </xdr:cNvPr>
        <xdr:cNvCxnSpPr/>
      </xdr:nvCxnSpPr>
      <xdr:spPr>
        <a:xfrm flipV="1">
          <a:off x="7713980" y="10591038"/>
          <a:ext cx="78232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162778</xdr:rowOff>
    </xdr:from>
    <xdr:to>
      <xdr:col>41</xdr:col>
      <xdr:colOff>101600</xdr:colOff>
      <xdr:row>63</xdr:row>
      <xdr:rowOff>92928</xdr:rowOff>
    </xdr:to>
    <xdr:sp macro="" textlink="">
      <xdr:nvSpPr>
        <xdr:cNvPr id="250" name="楕円 249">
          <a:extLst>
            <a:ext uri="{FF2B5EF4-FFF2-40B4-BE49-F238E27FC236}">
              <a16:creationId xmlns:a16="http://schemas.microsoft.com/office/drawing/2014/main" id="{2884F78F-8613-4662-8054-BFE5250B6D3D}"/>
            </a:ext>
          </a:extLst>
        </xdr:cNvPr>
        <xdr:cNvSpPr/>
      </xdr:nvSpPr>
      <xdr:spPr>
        <a:xfrm>
          <a:off x="6873240" y="105564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36576</xdr:rowOff>
    </xdr:from>
    <xdr:to>
      <xdr:col>45</xdr:col>
      <xdr:colOff>177800</xdr:colOff>
      <xdr:row>63</xdr:row>
      <xdr:rowOff>42128</xdr:rowOff>
    </xdr:to>
    <xdr:cxnSp macro="">
      <xdr:nvCxnSpPr>
        <xdr:cNvPr id="251" name="直線コネクタ 250">
          <a:extLst>
            <a:ext uri="{FF2B5EF4-FFF2-40B4-BE49-F238E27FC236}">
              <a16:creationId xmlns:a16="http://schemas.microsoft.com/office/drawing/2014/main" id="{8526D618-C8CF-4603-B594-6C876B3858F8}"/>
            </a:ext>
          </a:extLst>
        </xdr:cNvPr>
        <xdr:cNvCxnSpPr/>
      </xdr:nvCxnSpPr>
      <xdr:spPr>
        <a:xfrm flipV="1">
          <a:off x="6924040" y="10597896"/>
          <a:ext cx="78994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168329</xdr:rowOff>
    </xdr:from>
    <xdr:to>
      <xdr:col>36</xdr:col>
      <xdr:colOff>165100</xdr:colOff>
      <xdr:row>63</xdr:row>
      <xdr:rowOff>98479</xdr:rowOff>
    </xdr:to>
    <xdr:sp macro="" textlink="">
      <xdr:nvSpPr>
        <xdr:cNvPr id="252" name="楕円 251">
          <a:extLst>
            <a:ext uri="{FF2B5EF4-FFF2-40B4-BE49-F238E27FC236}">
              <a16:creationId xmlns:a16="http://schemas.microsoft.com/office/drawing/2014/main" id="{08C49C18-B908-4DC7-AECF-DCC5424AD230}"/>
            </a:ext>
          </a:extLst>
        </xdr:cNvPr>
        <xdr:cNvSpPr/>
      </xdr:nvSpPr>
      <xdr:spPr>
        <a:xfrm>
          <a:off x="6098540" y="105620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42128</xdr:rowOff>
    </xdr:from>
    <xdr:to>
      <xdr:col>41</xdr:col>
      <xdr:colOff>50800</xdr:colOff>
      <xdr:row>63</xdr:row>
      <xdr:rowOff>47679</xdr:rowOff>
    </xdr:to>
    <xdr:cxnSp macro="">
      <xdr:nvCxnSpPr>
        <xdr:cNvPr id="253" name="直線コネクタ 252">
          <a:extLst>
            <a:ext uri="{FF2B5EF4-FFF2-40B4-BE49-F238E27FC236}">
              <a16:creationId xmlns:a16="http://schemas.microsoft.com/office/drawing/2014/main" id="{B7B377D8-A779-4885-B734-FF51B2852F82}"/>
            </a:ext>
          </a:extLst>
        </xdr:cNvPr>
        <xdr:cNvCxnSpPr/>
      </xdr:nvCxnSpPr>
      <xdr:spPr>
        <a:xfrm flipV="1">
          <a:off x="6149340" y="10603448"/>
          <a:ext cx="7747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21934</xdr:rowOff>
    </xdr:from>
    <xdr:ext cx="469744" cy="259045"/>
    <xdr:sp macro="" textlink="">
      <xdr:nvSpPr>
        <xdr:cNvPr id="254" name="n_1aveValue【体育館・プール】&#10;一人当たり面積">
          <a:extLst>
            <a:ext uri="{FF2B5EF4-FFF2-40B4-BE49-F238E27FC236}">
              <a16:creationId xmlns:a16="http://schemas.microsoft.com/office/drawing/2014/main" id="{47E5853B-272E-400C-9ACD-B45B7BD3708F}"/>
            </a:ext>
          </a:extLst>
        </xdr:cNvPr>
        <xdr:cNvSpPr txBox="1"/>
      </xdr:nvSpPr>
      <xdr:spPr>
        <a:xfrm>
          <a:off x="8271587" y="10247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40222</xdr:rowOff>
    </xdr:from>
    <xdr:ext cx="469744" cy="259045"/>
    <xdr:sp macro="" textlink="">
      <xdr:nvSpPr>
        <xdr:cNvPr id="255" name="n_2aveValue【体育館・プール】&#10;一人当たり面積">
          <a:extLst>
            <a:ext uri="{FF2B5EF4-FFF2-40B4-BE49-F238E27FC236}">
              <a16:creationId xmlns:a16="http://schemas.microsoft.com/office/drawing/2014/main" id="{A98C398D-E053-4C68-9AEF-7926003B5912}"/>
            </a:ext>
          </a:extLst>
        </xdr:cNvPr>
        <xdr:cNvSpPr txBox="1"/>
      </xdr:nvSpPr>
      <xdr:spPr>
        <a:xfrm>
          <a:off x="7509587" y="10266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24873</xdr:rowOff>
    </xdr:from>
    <xdr:ext cx="469744" cy="259045"/>
    <xdr:sp macro="" textlink="">
      <xdr:nvSpPr>
        <xdr:cNvPr id="256" name="n_3aveValue【体育館・プール】&#10;一人当たり面積">
          <a:extLst>
            <a:ext uri="{FF2B5EF4-FFF2-40B4-BE49-F238E27FC236}">
              <a16:creationId xmlns:a16="http://schemas.microsoft.com/office/drawing/2014/main" id="{910D5F4E-17E4-46D1-AFEB-E0D0F511AA36}"/>
            </a:ext>
          </a:extLst>
        </xdr:cNvPr>
        <xdr:cNvSpPr txBox="1"/>
      </xdr:nvSpPr>
      <xdr:spPr>
        <a:xfrm>
          <a:off x="6712027" y="1025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26832</xdr:rowOff>
    </xdr:from>
    <xdr:ext cx="469744" cy="259045"/>
    <xdr:sp macro="" textlink="">
      <xdr:nvSpPr>
        <xdr:cNvPr id="257" name="n_4aveValue【体育館・プール】&#10;一人当たり面積">
          <a:extLst>
            <a:ext uri="{FF2B5EF4-FFF2-40B4-BE49-F238E27FC236}">
              <a16:creationId xmlns:a16="http://schemas.microsoft.com/office/drawing/2014/main" id="{731FDF6A-6BF9-4852-8D3F-8D3675253B5D}"/>
            </a:ext>
          </a:extLst>
        </xdr:cNvPr>
        <xdr:cNvSpPr txBox="1"/>
      </xdr:nvSpPr>
      <xdr:spPr>
        <a:xfrm>
          <a:off x="5937327" y="1025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71645</xdr:rowOff>
    </xdr:from>
    <xdr:ext cx="469744" cy="259045"/>
    <xdr:sp macro="" textlink="">
      <xdr:nvSpPr>
        <xdr:cNvPr id="258" name="n_1mainValue【体育館・プール】&#10;一人当たり面積">
          <a:extLst>
            <a:ext uri="{FF2B5EF4-FFF2-40B4-BE49-F238E27FC236}">
              <a16:creationId xmlns:a16="http://schemas.microsoft.com/office/drawing/2014/main" id="{57040585-7B9E-4676-B01E-A58C97CE5525}"/>
            </a:ext>
          </a:extLst>
        </xdr:cNvPr>
        <xdr:cNvSpPr txBox="1"/>
      </xdr:nvSpPr>
      <xdr:spPr>
        <a:xfrm>
          <a:off x="8271587" y="1063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78503</xdr:rowOff>
    </xdr:from>
    <xdr:ext cx="469744" cy="259045"/>
    <xdr:sp macro="" textlink="">
      <xdr:nvSpPr>
        <xdr:cNvPr id="259" name="n_2mainValue【体育館・プール】&#10;一人当たり面積">
          <a:extLst>
            <a:ext uri="{FF2B5EF4-FFF2-40B4-BE49-F238E27FC236}">
              <a16:creationId xmlns:a16="http://schemas.microsoft.com/office/drawing/2014/main" id="{2F2B1C38-D40E-494E-9DB6-58578CE2A4F7}"/>
            </a:ext>
          </a:extLst>
        </xdr:cNvPr>
        <xdr:cNvSpPr txBox="1"/>
      </xdr:nvSpPr>
      <xdr:spPr>
        <a:xfrm>
          <a:off x="7509587" y="1063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84055</xdr:rowOff>
    </xdr:from>
    <xdr:ext cx="469744" cy="259045"/>
    <xdr:sp macro="" textlink="">
      <xdr:nvSpPr>
        <xdr:cNvPr id="260" name="n_3mainValue【体育館・プール】&#10;一人当たり面積">
          <a:extLst>
            <a:ext uri="{FF2B5EF4-FFF2-40B4-BE49-F238E27FC236}">
              <a16:creationId xmlns:a16="http://schemas.microsoft.com/office/drawing/2014/main" id="{5AC6582B-8B75-4F76-A9FC-2A67635B68D8}"/>
            </a:ext>
          </a:extLst>
        </xdr:cNvPr>
        <xdr:cNvSpPr txBox="1"/>
      </xdr:nvSpPr>
      <xdr:spPr>
        <a:xfrm>
          <a:off x="6712027" y="1064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89606</xdr:rowOff>
    </xdr:from>
    <xdr:ext cx="469744" cy="259045"/>
    <xdr:sp macro="" textlink="">
      <xdr:nvSpPr>
        <xdr:cNvPr id="261" name="n_4mainValue【体育館・プール】&#10;一人当たり面積">
          <a:extLst>
            <a:ext uri="{FF2B5EF4-FFF2-40B4-BE49-F238E27FC236}">
              <a16:creationId xmlns:a16="http://schemas.microsoft.com/office/drawing/2014/main" id="{E8B6F966-4069-46CF-801D-2B9DBADB4525}"/>
            </a:ext>
          </a:extLst>
        </xdr:cNvPr>
        <xdr:cNvSpPr txBox="1"/>
      </xdr:nvSpPr>
      <xdr:spPr>
        <a:xfrm>
          <a:off x="5937327" y="10650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D9C0E2D2-8889-4682-AA70-D9A62D92304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CD44483E-A4DC-40B3-84ED-5B43F7FED80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A92725C-B61A-46C8-915B-3AD2E17B64C1}"/>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18B81DB6-F3C9-4EAC-B630-963B5055182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950A5427-78B7-42E9-8FA4-5229214F016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B33599C7-4D5E-4CF7-A999-1D898A95BD83}"/>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26EA39D9-2957-4BD4-AA37-C667A4E2CCD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B8E53CE-5415-4B56-B09A-C78FB7D1B5F3}"/>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FDA1ABD7-B238-41F7-82F8-9A988D1A3F09}"/>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87684AB6-5072-476C-A79F-BA95D9C83BA2}"/>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81BB75E6-CD95-46F1-85D7-19052A32618C}"/>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85B05019-4D0C-4BE2-9171-8799E615FC01}"/>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3362BEA5-C175-4593-8CD1-5FE125F78288}"/>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A8DA9B13-251F-4688-8219-954FAA104D95}"/>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8170CE28-D763-4564-A391-8553ED916666}"/>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794AD29D-DB6A-49B6-A4A3-8C4BB71863BE}"/>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96D4EBE1-7CA6-420A-8EC6-41CA71CCC047}"/>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2C871897-888B-4888-A10C-6B8971CA4C82}"/>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C2AA5595-4152-46BA-8F07-6CF3CAFDFA0A}"/>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F98D5037-D62C-4FFF-99BD-EA432CD7DFA7}"/>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796C69C1-841E-4B89-8030-7FE7556729FF}"/>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EECD01A7-4F52-4187-896A-6FA1C3CEFD44}"/>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295D3387-C028-4900-A1C2-BBF0E1366722}"/>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D9A36791-9E8F-495D-9505-916C11FA0241}"/>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B65393BE-47AE-4CED-BDCD-DE350511817F}"/>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142602</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9FFCF58D-D2FB-4D1F-9BA3-4DF3237432E6}"/>
            </a:ext>
          </a:extLst>
        </xdr:cNvPr>
        <xdr:cNvCxnSpPr/>
      </xdr:nvCxnSpPr>
      <xdr:spPr>
        <a:xfrm flipV="1">
          <a:off x="4086225" y="13050882"/>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219A3A89-884F-4BB1-BA81-0346765237D7}"/>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9F8A914A-2760-44C1-BF02-94C6301FC94B}"/>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89279</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68A58E52-A487-4FFC-9F2B-89D7163A0BEB}"/>
            </a:ext>
          </a:extLst>
        </xdr:cNvPr>
        <xdr:cNvSpPr txBox="1"/>
      </xdr:nvSpPr>
      <xdr:spPr>
        <a:xfrm>
          <a:off x="4124960" y="128299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142602</xdr:rowOff>
    </xdr:from>
    <xdr:to>
      <xdr:col>24</xdr:col>
      <xdr:colOff>152400</xdr:colOff>
      <xdr:row>77</xdr:row>
      <xdr:rowOff>142602</xdr:rowOff>
    </xdr:to>
    <xdr:cxnSp macro="">
      <xdr:nvCxnSpPr>
        <xdr:cNvPr id="291" name="直線コネクタ 290">
          <a:extLst>
            <a:ext uri="{FF2B5EF4-FFF2-40B4-BE49-F238E27FC236}">
              <a16:creationId xmlns:a16="http://schemas.microsoft.com/office/drawing/2014/main" id="{415832C7-1494-4424-AB86-390571A6520B}"/>
            </a:ext>
          </a:extLst>
        </xdr:cNvPr>
        <xdr:cNvCxnSpPr/>
      </xdr:nvCxnSpPr>
      <xdr:spPr>
        <a:xfrm>
          <a:off x="4020820" y="130508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96719</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F9B39BE3-DC9B-449B-A413-7BAA57A25273}"/>
            </a:ext>
          </a:extLst>
        </xdr:cNvPr>
        <xdr:cNvSpPr txBox="1"/>
      </xdr:nvSpPr>
      <xdr:spPr>
        <a:xfrm>
          <a:off x="4124960" y="136755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73842</xdr:rowOff>
    </xdr:from>
    <xdr:to>
      <xdr:col>24</xdr:col>
      <xdr:colOff>114300</xdr:colOff>
      <xdr:row>83</xdr:row>
      <xdr:rowOff>3992</xdr:rowOff>
    </xdr:to>
    <xdr:sp macro="" textlink="">
      <xdr:nvSpPr>
        <xdr:cNvPr id="293" name="フローチャート: 判断 292">
          <a:extLst>
            <a:ext uri="{FF2B5EF4-FFF2-40B4-BE49-F238E27FC236}">
              <a16:creationId xmlns:a16="http://schemas.microsoft.com/office/drawing/2014/main" id="{E8A14D53-6912-447C-A8C1-9F4C6CE22C40}"/>
            </a:ext>
          </a:extLst>
        </xdr:cNvPr>
        <xdr:cNvSpPr/>
      </xdr:nvSpPr>
      <xdr:spPr>
        <a:xfrm>
          <a:off x="4036060" y="138203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34652</xdr:rowOff>
    </xdr:from>
    <xdr:to>
      <xdr:col>20</xdr:col>
      <xdr:colOff>38100</xdr:colOff>
      <xdr:row>82</xdr:row>
      <xdr:rowOff>136252</xdr:rowOff>
    </xdr:to>
    <xdr:sp macro="" textlink="">
      <xdr:nvSpPr>
        <xdr:cNvPr id="294" name="フローチャート: 判断 293">
          <a:extLst>
            <a:ext uri="{FF2B5EF4-FFF2-40B4-BE49-F238E27FC236}">
              <a16:creationId xmlns:a16="http://schemas.microsoft.com/office/drawing/2014/main" id="{83DE4342-3AD4-4403-B30A-893A2152EE4E}"/>
            </a:ext>
          </a:extLst>
        </xdr:cNvPr>
        <xdr:cNvSpPr/>
      </xdr:nvSpPr>
      <xdr:spPr>
        <a:xfrm>
          <a:off x="3312160" y="137811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23223</xdr:rowOff>
    </xdr:from>
    <xdr:to>
      <xdr:col>15</xdr:col>
      <xdr:colOff>101600</xdr:colOff>
      <xdr:row>82</xdr:row>
      <xdr:rowOff>124823</xdr:rowOff>
    </xdr:to>
    <xdr:sp macro="" textlink="">
      <xdr:nvSpPr>
        <xdr:cNvPr id="295" name="フローチャート: 判断 294">
          <a:extLst>
            <a:ext uri="{FF2B5EF4-FFF2-40B4-BE49-F238E27FC236}">
              <a16:creationId xmlns:a16="http://schemas.microsoft.com/office/drawing/2014/main" id="{FDD45D95-74A7-49DA-82FE-D3B66935755E}"/>
            </a:ext>
          </a:extLst>
        </xdr:cNvPr>
        <xdr:cNvSpPr/>
      </xdr:nvSpPr>
      <xdr:spPr>
        <a:xfrm>
          <a:off x="2514600" y="13769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148952</xdr:rowOff>
    </xdr:from>
    <xdr:to>
      <xdr:col>10</xdr:col>
      <xdr:colOff>165100</xdr:colOff>
      <xdr:row>82</xdr:row>
      <xdr:rowOff>79102</xdr:rowOff>
    </xdr:to>
    <xdr:sp macro="" textlink="">
      <xdr:nvSpPr>
        <xdr:cNvPr id="296" name="フローチャート: 判断 295">
          <a:extLst>
            <a:ext uri="{FF2B5EF4-FFF2-40B4-BE49-F238E27FC236}">
              <a16:creationId xmlns:a16="http://schemas.microsoft.com/office/drawing/2014/main" id="{FD74E79C-1F3A-4960-8296-DEB7182EDC64}"/>
            </a:ext>
          </a:extLst>
        </xdr:cNvPr>
        <xdr:cNvSpPr/>
      </xdr:nvSpPr>
      <xdr:spPr>
        <a:xfrm>
          <a:off x="1739900" y="137277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103232</xdr:rowOff>
    </xdr:from>
    <xdr:to>
      <xdr:col>6</xdr:col>
      <xdr:colOff>38100</xdr:colOff>
      <xdr:row>82</xdr:row>
      <xdr:rowOff>33382</xdr:rowOff>
    </xdr:to>
    <xdr:sp macro="" textlink="">
      <xdr:nvSpPr>
        <xdr:cNvPr id="297" name="フローチャート: 判断 296">
          <a:extLst>
            <a:ext uri="{FF2B5EF4-FFF2-40B4-BE49-F238E27FC236}">
              <a16:creationId xmlns:a16="http://schemas.microsoft.com/office/drawing/2014/main" id="{8CC0B4A2-2C86-4855-8CD2-9472BBD1E27A}"/>
            </a:ext>
          </a:extLst>
        </xdr:cNvPr>
        <xdr:cNvSpPr/>
      </xdr:nvSpPr>
      <xdr:spPr>
        <a:xfrm>
          <a:off x="965200" y="136820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E399A79-90D2-4DF1-965C-D383C309DD2D}"/>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E63D4D1-717E-44BE-90C4-C56EA2D18704}"/>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ED8C88D-7834-4D2A-9524-EC5E7BAE06BF}"/>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E10F9A1B-D989-4CA2-96DA-6A1491AA94A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6DB8061-95B5-49A5-A809-8F07DE2E6C7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75474</xdr:rowOff>
    </xdr:from>
    <xdr:to>
      <xdr:col>24</xdr:col>
      <xdr:colOff>114300</xdr:colOff>
      <xdr:row>85</xdr:row>
      <xdr:rowOff>5624</xdr:rowOff>
    </xdr:to>
    <xdr:sp macro="" textlink="">
      <xdr:nvSpPr>
        <xdr:cNvPr id="303" name="楕円 302">
          <a:extLst>
            <a:ext uri="{FF2B5EF4-FFF2-40B4-BE49-F238E27FC236}">
              <a16:creationId xmlns:a16="http://schemas.microsoft.com/office/drawing/2014/main" id="{444951D6-7799-4678-AC23-4AB514E82F11}"/>
            </a:ext>
          </a:extLst>
        </xdr:cNvPr>
        <xdr:cNvSpPr/>
      </xdr:nvSpPr>
      <xdr:spPr>
        <a:xfrm>
          <a:off x="4036060" y="141572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53901</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41079487-C100-4BA9-8B84-A22385C5BB44}"/>
            </a:ext>
          </a:extLst>
        </xdr:cNvPr>
        <xdr:cNvSpPr txBox="1"/>
      </xdr:nvSpPr>
      <xdr:spPr>
        <a:xfrm>
          <a:off x="4124960" y="1413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47716</xdr:rowOff>
    </xdr:from>
    <xdr:to>
      <xdr:col>20</xdr:col>
      <xdr:colOff>38100</xdr:colOff>
      <xdr:row>84</xdr:row>
      <xdr:rowOff>149316</xdr:rowOff>
    </xdr:to>
    <xdr:sp macro="" textlink="">
      <xdr:nvSpPr>
        <xdr:cNvPr id="305" name="楕円 304">
          <a:extLst>
            <a:ext uri="{FF2B5EF4-FFF2-40B4-BE49-F238E27FC236}">
              <a16:creationId xmlns:a16="http://schemas.microsoft.com/office/drawing/2014/main" id="{EFE18C54-8559-4061-B4CD-AA8FEE76F902}"/>
            </a:ext>
          </a:extLst>
        </xdr:cNvPr>
        <xdr:cNvSpPr/>
      </xdr:nvSpPr>
      <xdr:spPr>
        <a:xfrm>
          <a:off x="3312160" y="141294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98516</xdr:rowOff>
    </xdr:from>
    <xdr:to>
      <xdr:col>24</xdr:col>
      <xdr:colOff>63500</xdr:colOff>
      <xdr:row>84</xdr:row>
      <xdr:rowOff>126274</xdr:rowOff>
    </xdr:to>
    <xdr:cxnSp macro="">
      <xdr:nvCxnSpPr>
        <xdr:cNvPr id="306" name="直線コネクタ 305">
          <a:extLst>
            <a:ext uri="{FF2B5EF4-FFF2-40B4-BE49-F238E27FC236}">
              <a16:creationId xmlns:a16="http://schemas.microsoft.com/office/drawing/2014/main" id="{B4AB8D9F-4A3E-4E0B-A552-EEF559BC905C}"/>
            </a:ext>
          </a:extLst>
        </xdr:cNvPr>
        <xdr:cNvCxnSpPr/>
      </xdr:nvCxnSpPr>
      <xdr:spPr>
        <a:xfrm>
          <a:off x="3355340" y="14180276"/>
          <a:ext cx="73152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16692</xdr:rowOff>
    </xdr:from>
    <xdr:to>
      <xdr:col>15</xdr:col>
      <xdr:colOff>101600</xdr:colOff>
      <xdr:row>85</xdr:row>
      <xdr:rowOff>118292</xdr:rowOff>
    </xdr:to>
    <xdr:sp macro="" textlink="">
      <xdr:nvSpPr>
        <xdr:cNvPr id="307" name="楕円 306">
          <a:extLst>
            <a:ext uri="{FF2B5EF4-FFF2-40B4-BE49-F238E27FC236}">
              <a16:creationId xmlns:a16="http://schemas.microsoft.com/office/drawing/2014/main" id="{54AE502E-5563-47C2-B2FA-95196E306445}"/>
            </a:ext>
          </a:extLst>
        </xdr:cNvPr>
        <xdr:cNvSpPr/>
      </xdr:nvSpPr>
      <xdr:spPr>
        <a:xfrm>
          <a:off x="2514600" y="1426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98516</xdr:rowOff>
    </xdr:from>
    <xdr:to>
      <xdr:col>19</xdr:col>
      <xdr:colOff>177800</xdr:colOff>
      <xdr:row>85</xdr:row>
      <xdr:rowOff>67492</xdr:rowOff>
    </xdr:to>
    <xdr:cxnSp macro="">
      <xdr:nvCxnSpPr>
        <xdr:cNvPr id="308" name="直線コネクタ 307">
          <a:extLst>
            <a:ext uri="{FF2B5EF4-FFF2-40B4-BE49-F238E27FC236}">
              <a16:creationId xmlns:a16="http://schemas.microsoft.com/office/drawing/2014/main" id="{01D86682-F418-4E53-B4EC-F39653206ABF}"/>
            </a:ext>
          </a:extLst>
        </xdr:cNvPr>
        <xdr:cNvCxnSpPr/>
      </xdr:nvCxnSpPr>
      <xdr:spPr>
        <a:xfrm flipV="1">
          <a:off x="2565400" y="14180276"/>
          <a:ext cx="789940" cy="13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165281</xdr:rowOff>
    </xdr:from>
    <xdr:to>
      <xdr:col>10</xdr:col>
      <xdr:colOff>165100</xdr:colOff>
      <xdr:row>85</xdr:row>
      <xdr:rowOff>95431</xdr:rowOff>
    </xdr:to>
    <xdr:sp macro="" textlink="">
      <xdr:nvSpPr>
        <xdr:cNvPr id="309" name="楕円 308">
          <a:extLst>
            <a:ext uri="{FF2B5EF4-FFF2-40B4-BE49-F238E27FC236}">
              <a16:creationId xmlns:a16="http://schemas.microsoft.com/office/drawing/2014/main" id="{A34BA8AC-1B3F-4776-B0AA-A5276719E832}"/>
            </a:ext>
          </a:extLst>
        </xdr:cNvPr>
        <xdr:cNvSpPr/>
      </xdr:nvSpPr>
      <xdr:spPr>
        <a:xfrm>
          <a:off x="1739900" y="142470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44631</xdr:rowOff>
    </xdr:from>
    <xdr:to>
      <xdr:col>15</xdr:col>
      <xdr:colOff>50800</xdr:colOff>
      <xdr:row>85</xdr:row>
      <xdr:rowOff>67492</xdr:rowOff>
    </xdr:to>
    <xdr:cxnSp macro="">
      <xdr:nvCxnSpPr>
        <xdr:cNvPr id="310" name="直線コネクタ 309">
          <a:extLst>
            <a:ext uri="{FF2B5EF4-FFF2-40B4-BE49-F238E27FC236}">
              <a16:creationId xmlns:a16="http://schemas.microsoft.com/office/drawing/2014/main" id="{208BB228-CE7A-4A8D-AF5D-9B7B59599453}"/>
            </a:ext>
          </a:extLst>
        </xdr:cNvPr>
        <xdr:cNvCxnSpPr/>
      </xdr:nvCxnSpPr>
      <xdr:spPr>
        <a:xfrm>
          <a:off x="1790700" y="14294031"/>
          <a:ext cx="7747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132624</xdr:rowOff>
    </xdr:from>
    <xdr:to>
      <xdr:col>6</xdr:col>
      <xdr:colOff>38100</xdr:colOff>
      <xdr:row>85</xdr:row>
      <xdr:rowOff>62774</xdr:rowOff>
    </xdr:to>
    <xdr:sp macro="" textlink="">
      <xdr:nvSpPr>
        <xdr:cNvPr id="311" name="楕円 310">
          <a:extLst>
            <a:ext uri="{FF2B5EF4-FFF2-40B4-BE49-F238E27FC236}">
              <a16:creationId xmlns:a16="http://schemas.microsoft.com/office/drawing/2014/main" id="{8C4A56AA-F6FB-400A-82CA-BB8B59170B3A}"/>
            </a:ext>
          </a:extLst>
        </xdr:cNvPr>
        <xdr:cNvSpPr/>
      </xdr:nvSpPr>
      <xdr:spPr>
        <a:xfrm>
          <a:off x="965200" y="142143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11974</xdr:rowOff>
    </xdr:from>
    <xdr:to>
      <xdr:col>10</xdr:col>
      <xdr:colOff>114300</xdr:colOff>
      <xdr:row>85</xdr:row>
      <xdr:rowOff>44631</xdr:rowOff>
    </xdr:to>
    <xdr:cxnSp macro="">
      <xdr:nvCxnSpPr>
        <xdr:cNvPr id="312" name="直線コネクタ 311">
          <a:extLst>
            <a:ext uri="{FF2B5EF4-FFF2-40B4-BE49-F238E27FC236}">
              <a16:creationId xmlns:a16="http://schemas.microsoft.com/office/drawing/2014/main" id="{7F1C6A48-1C6B-4270-90FD-163E8F281506}"/>
            </a:ext>
          </a:extLst>
        </xdr:cNvPr>
        <xdr:cNvCxnSpPr/>
      </xdr:nvCxnSpPr>
      <xdr:spPr>
        <a:xfrm>
          <a:off x="1008380" y="14261374"/>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152779</xdr:rowOff>
    </xdr:from>
    <xdr:ext cx="405111" cy="259045"/>
    <xdr:sp macro="" textlink="">
      <xdr:nvSpPr>
        <xdr:cNvPr id="313" name="n_1aveValue【福祉施設】&#10;有形固定資産減価償却率">
          <a:extLst>
            <a:ext uri="{FF2B5EF4-FFF2-40B4-BE49-F238E27FC236}">
              <a16:creationId xmlns:a16="http://schemas.microsoft.com/office/drawing/2014/main" id="{69EC830D-B112-48E3-BCFF-83448296C67B}"/>
            </a:ext>
          </a:extLst>
        </xdr:cNvPr>
        <xdr:cNvSpPr txBox="1"/>
      </xdr:nvSpPr>
      <xdr:spPr>
        <a:xfrm>
          <a:off x="3170564" y="13563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141350</xdr:rowOff>
    </xdr:from>
    <xdr:ext cx="405111" cy="259045"/>
    <xdr:sp macro="" textlink="">
      <xdr:nvSpPr>
        <xdr:cNvPr id="314" name="n_2aveValue【福祉施設】&#10;有形固定資産減価償却率">
          <a:extLst>
            <a:ext uri="{FF2B5EF4-FFF2-40B4-BE49-F238E27FC236}">
              <a16:creationId xmlns:a16="http://schemas.microsoft.com/office/drawing/2014/main" id="{80B091C1-305F-4747-9DB1-DA8FEC719742}"/>
            </a:ext>
          </a:extLst>
        </xdr:cNvPr>
        <xdr:cNvSpPr txBox="1"/>
      </xdr:nvSpPr>
      <xdr:spPr>
        <a:xfrm>
          <a:off x="2385704" y="1355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95629</xdr:rowOff>
    </xdr:from>
    <xdr:ext cx="405111" cy="259045"/>
    <xdr:sp macro="" textlink="">
      <xdr:nvSpPr>
        <xdr:cNvPr id="315" name="n_3aveValue【福祉施設】&#10;有形固定資産減価償却率">
          <a:extLst>
            <a:ext uri="{FF2B5EF4-FFF2-40B4-BE49-F238E27FC236}">
              <a16:creationId xmlns:a16="http://schemas.microsoft.com/office/drawing/2014/main" id="{87966B30-4ECD-45A8-A457-C08058FED04B}"/>
            </a:ext>
          </a:extLst>
        </xdr:cNvPr>
        <xdr:cNvSpPr txBox="1"/>
      </xdr:nvSpPr>
      <xdr:spPr>
        <a:xfrm>
          <a:off x="1611004" y="13506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49909</xdr:rowOff>
    </xdr:from>
    <xdr:ext cx="405111" cy="259045"/>
    <xdr:sp macro="" textlink="">
      <xdr:nvSpPr>
        <xdr:cNvPr id="316" name="n_4aveValue【福祉施設】&#10;有形固定資産減価償却率">
          <a:extLst>
            <a:ext uri="{FF2B5EF4-FFF2-40B4-BE49-F238E27FC236}">
              <a16:creationId xmlns:a16="http://schemas.microsoft.com/office/drawing/2014/main" id="{B0382ADE-2DDB-430F-8BDE-E74AF517790A}"/>
            </a:ext>
          </a:extLst>
        </xdr:cNvPr>
        <xdr:cNvSpPr txBox="1"/>
      </xdr:nvSpPr>
      <xdr:spPr>
        <a:xfrm>
          <a:off x="836304" y="13461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140443</xdr:rowOff>
    </xdr:from>
    <xdr:ext cx="405111" cy="259045"/>
    <xdr:sp macro="" textlink="">
      <xdr:nvSpPr>
        <xdr:cNvPr id="317" name="n_1mainValue【福祉施設】&#10;有形固定資産減価償却率">
          <a:extLst>
            <a:ext uri="{FF2B5EF4-FFF2-40B4-BE49-F238E27FC236}">
              <a16:creationId xmlns:a16="http://schemas.microsoft.com/office/drawing/2014/main" id="{EFEE9707-CB92-44D8-971F-CA4B3DD7B9E2}"/>
            </a:ext>
          </a:extLst>
        </xdr:cNvPr>
        <xdr:cNvSpPr txBox="1"/>
      </xdr:nvSpPr>
      <xdr:spPr>
        <a:xfrm>
          <a:off x="3170564" y="1422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109419</xdr:rowOff>
    </xdr:from>
    <xdr:ext cx="405111" cy="259045"/>
    <xdr:sp macro="" textlink="">
      <xdr:nvSpPr>
        <xdr:cNvPr id="318" name="n_2mainValue【福祉施設】&#10;有形固定資産減価償却率">
          <a:extLst>
            <a:ext uri="{FF2B5EF4-FFF2-40B4-BE49-F238E27FC236}">
              <a16:creationId xmlns:a16="http://schemas.microsoft.com/office/drawing/2014/main" id="{AF07D987-4525-47FE-8CD6-C5E43126D0AC}"/>
            </a:ext>
          </a:extLst>
        </xdr:cNvPr>
        <xdr:cNvSpPr txBox="1"/>
      </xdr:nvSpPr>
      <xdr:spPr>
        <a:xfrm>
          <a:off x="2385704" y="1435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86558</xdr:rowOff>
    </xdr:from>
    <xdr:ext cx="405111" cy="259045"/>
    <xdr:sp macro="" textlink="">
      <xdr:nvSpPr>
        <xdr:cNvPr id="319" name="n_3mainValue【福祉施設】&#10;有形固定資産減価償却率">
          <a:extLst>
            <a:ext uri="{FF2B5EF4-FFF2-40B4-BE49-F238E27FC236}">
              <a16:creationId xmlns:a16="http://schemas.microsoft.com/office/drawing/2014/main" id="{8D1CE72C-8B55-44C4-963D-8000B91CC893}"/>
            </a:ext>
          </a:extLst>
        </xdr:cNvPr>
        <xdr:cNvSpPr txBox="1"/>
      </xdr:nvSpPr>
      <xdr:spPr>
        <a:xfrm>
          <a:off x="1611004" y="14335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53901</xdr:rowOff>
    </xdr:from>
    <xdr:ext cx="405111" cy="259045"/>
    <xdr:sp macro="" textlink="">
      <xdr:nvSpPr>
        <xdr:cNvPr id="320" name="n_4mainValue【福祉施設】&#10;有形固定資産減価償却率">
          <a:extLst>
            <a:ext uri="{FF2B5EF4-FFF2-40B4-BE49-F238E27FC236}">
              <a16:creationId xmlns:a16="http://schemas.microsoft.com/office/drawing/2014/main" id="{227EB0A1-9314-4C61-A16C-607D66420052}"/>
            </a:ext>
          </a:extLst>
        </xdr:cNvPr>
        <xdr:cNvSpPr txBox="1"/>
      </xdr:nvSpPr>
      <xdr:spPr>
        <a:xfrm>
          <a:off x="836304" y="14303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D8D7B409-8045-42BE-8A1E-13247CC97E66}"/>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DAFC515D-8165-4CCC-90CF-B9E5F712E9A8}"/>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5E8F48DD-5BAD-4BA4-B673-819966847302}"/>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14505594-F77F-41AB-B10F-C40B09962D51}"/>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24B39226-72C9-4DD6-B842-B2356B16A1D2}"/>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50095508-93D5-45C9-9E1E-8F5D5B5B13ED}"/>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DBD852CF-5283-4A96-AF1E-A58BC135F251}"/>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7C410527-F5D4-4E39-9D37-CBE2B1FC5C0B}"/>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94D580A5-4A32-41D3-8C9E-791958CF9B09}"/>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4F257FC-2ABF-4615-9FF7-15088F107A2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330AC999-FF47-4A26-B9B7-598480636C1A}"/>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987B0F2E-804F-4689-AD96-B2958F3DBD20}"/>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D743FB90-6490-4732-BFA2-F27F44DB4364}"/>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E920A23E-106F-441D-BC99-E6C62789D9D0}"/>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B7A4610B-9510-411F-9270-D10920573733}"/>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DCE92665-B554-4E94-B491-7A888689F54A}"/>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A3C69AE5-BFA1-4550-9279-4A541B359291}"/>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F92642E1-F1DB-4EB6-86B6-AA44DBD52941}"/>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FDEF4B77-F866-4E2F-830D-C044633B290D}"/>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4241976D-78CB-465D-98FF-0EAC13C914D0}"/>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6FCBD483-BBAD-4EDB-8ECC-E1B40D983FD2}"/>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392A37-A20C-4AEE-A1EF-C12B87B160A7}"/>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AA769056-C68A-492C-88E8-C48AE7B4116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37337</xdr:rowOff>
    </xdr:from>
    <xdr:to>
      <xdr:col>54</xdr:col>
      <xdr:colOff>189865</xdr:colOff>
      <xdr:row>86</xdr:row>
      <xdr:rowOff>102488</xdr:rowOff>
    </xdr:to>
    <xdr:cxnSp macro="">
      <xdr:nvCxnSpPr>
        <xdr:cNvPr id="344" name="直線コネクタ 343">
          <a:extLst>
            <a:ext uri="{FF2B5EF4-FFF2-40B4-BE49-F238E27FC236}">
              <a16:creationId xmlns:a16="http://schemas.microsoft.com/office/drawing/2014/main" id="{3BB26021-99AB-4F7B-8F9C-F392A201D247}"/>
            </a:ext>
          </a:extLst>
        </xdr:cNvPr>
        <xdr:cNvCxnSpPr/>
      </xdr:nvCxnSpPr>
      <xdr:spPr>
        <a:xfrm flipV="1">
          <a:off x="9219565" y="12945617"/>
          <a:ext cx="0" cy="1573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106315</xdr:rowOff>
    </xdr:from>
    <xdr:ext cx="469744" cy="259045"/>
    <xdr:sp macro="" textlink="">
      <xdr:nvSpPr>
        <xdr:cNvPr id="345" name="【福祉施設】&#10;一人当たり面積最小値テキスト">
          <a:extLst>
            <a:ext uri="{FF2B5EF4-FFF2-40B4-BE49-F238E27FC236}">
              <a16:creationId xmlns:a16="http://schemas.microsoft.com/office/drawing/2014/main" id="{393E1906-39AE-4B3D-A884-4E729DCCA598}"/>
            </a:ext>
          </a:extLst>
        </xdr:cNvPr>
        <xdr:cNvSpPr txBox="1"/>
      </xdr:nvSpPr>
      <xdr:spPr>
        <a:xfrm>
          <a:off x="9258300" y="14523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102488</xdr:rowOff>
    </xdr:from>
    <xdr:to>
      <xdr:col>55</xdr:col>
      <xdr:colOff>88900</xdr:colOff>
      <xdr:row>86</xdr:row>
      <xdr:rowOff>102488</xdr:rowOff>
    </xdr:to>
    <xdr:cxnSp macro="">
      <xdr:nvCxnSpPr>
        <xdr:cNvPr id="346" name="直線コネクタ 345">
          <a:extLst>
            <a:ext uri="{FF2B5EF4-FFF2-40B4-BE49-F238E27FC236}">
              <a16:creationId xmlns:a16="http://schemas.microsoft.com/office/drawing/2014/main" id="{54BE013D-1211-4F34-8DAB-2F94CF2A7389}"/>
            </a:ext>
          </a:extLst>
        </xdr:cNvPr>
        <xdr:cNvCxnSpPr/>
      </xdr:nvCxnSpPr>
      <xdr:spPr>
        <a:xfrm>
          <a:off x="9154160" y="145195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155464</xdr:rowOff>
    </xdr:from>
    <xdr:ext cx="469744" cy="259045"/>
    <xdr:sp macro="" textlink="">
      <xdr:nvSpPr>
        <xdr:cNvPr id="347" name="【福祉施設】&#10;一人当たり面積最大値テキスト">
          <a:extLst>
            <a:ext uri="{FF2B5EF4-FFF2-40B4-BE49-F238E27FC236}">
              <a16:creationId xmlns:a16="http://schemas.microsoft.com/office/drawing/2014/main" id="{8611C919-3471-41CA-A732-14A88F5FD74B}"/>
            </a:ext>
          </a:extLst>
        </xdr:cNvPr>
        <xdr:cNvSpPr txBox="1"/>
      </xdr:nvSpPr>
      <xdr:spPr>
        <a:xfrm>
          <a:off x="9258300" y="12728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37337</xdr:rowOff>
    </xdr:from>
    <xdr:to>
      <xdr:col>55</xdr:col>
      <xdr:colOff>88900</xdr:colOff>
      <xdr:row>77</xdr:row>
      <xdr:rowOff>37337</xdr:rowOff>
    </xdr:to>
    <xdr:cxnSp macro="">
      <xdr:nvCxnSpPr>
        <xdr:cNvPr id="348" name="直線コネクタ 347">
          <a:extLst>
            <a:ext uri="{FF2B5EF4-FFF2-40B4-BE49-F238E27FC236}">
              <a16:creationId xmlns:a16="http://schemas.microsoft.com/office/drawing/2014/main" id="{3A6B7CA8-C528-4FE8-B183-6FAD0D7F90BC}"/>
            </a:ext>
          </a:extLst>
        </xdr:cNvPr>
        <xdr:cNvCxnSpPr/>
      </xdr:nvCxnSpPr>
      <xdr:spPr>
        <a:xfrm>
          <a:off x="9154160" y="12945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133239</xdr:rowOff>
    </xdr:from>
    <xdr:ext cx="469744" cy="259045"/>
    <xdr:sp macro="" textlink="">
      <xdr:nvSpPr>
        <xdr:cNvPr id="349" name="【福祉施設】&#10;一人当たり面積平均値テキスト">
          <a:extLst>
            <a:ext uri="{FF2B5EF4-FFF2-40B4-BE49-F238E27FC236}">
              <a16:creationId xmlns:a16="http://schemas.microsoft.com/office/drawing/2014/main" id="{02F65183-699C-4E9A-974E-58B992484F0E}"/>
            </a:ext>
          </a:extLst>
        </xdr:cNvPr>
        <xdr:cNvSpPr txBox="1"/>
      </xdr:nvSpPr>
      <xdr:spPr>
        <a:xfrm>
          <a:off x="9258300" y="140473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110362</xdr:rowOff>
    </xdr:from>
    <xdr:to>
      <xdr:col>55</xdr:col>
      <xdr:colOff>50800</xdr:colOff>
      <xdr:row>85</xdr:row>
      <xdr:rowOff>40512</xdr:rowOff>
    </xdr:to>
    <xdr:sp macro="" textlink="">
      <xdr:nvSpPr>
        <xdr:cNvPr id="350" name="フローチャート: 判断 349">
          <a:extLst>
            <a:ext uri="{FF2B5EF4-FFF2-40B4-BE49-F238E27FC236}">
              <a16:creationId xmlns:a16="http://schemas.microsoft.com/office/drawing/2014/main" id="{0A630535-C3F1-4B24-830D-51B754541E71}"/>
            </a:ext>
          </a:extLst>
        </xdr:cNvPr>
        <xdr:cNvSpPr/>
      </xdr:nvSpPr>
      <xdr:spPr>
        <a:xfrm>
          <a:off x="9192260" y="141921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109601</xdr:rowOff>
    </xdr:from>
    <xdr:to>
      <xdr:col>50</xdr:col>
      <xdr:colOff>165100</xdr:colOff>
      <xdr:row>85</xdr:row>
      <xdr:rowOff>39751</xdr:rowOff>
    </xdr:to>
    <xdr:sp macro="" textlink="">
      <xdr:nvSpPr>
        <xdr:cNvPr id="351" name="フローチャート: 判断 350">
          <a:extLst>
            <a:ext uri="{FF2B5EF4-FFF2-40B4-BE49-F238E27FC236}">
              <a16:creationId xmlns:a16="http://schemas.microsoft.com/office/drawing/2014/main" id="{022909D6-E16F-4807-9100-5D4A318486EC}"/>
            </a:ext>
          </a:extLst>
        </xdr:cNvPr>
        <xdr:cNvSpPr/>
      </xdr:nvSpPr>
      <xdr:spPr>
        <a:xfrm>
          <a:off x="8445500" y="141913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69596</xdr:rowOff>
    </xdr:from>
    <xdr:to>
      <xdr:col>46</xdr:col>
      <xdr:colOff>38100</xdr:colOff>
      <xdr:row>84</xdr:row>
      <xdr:rowOff>171196</xdr:rowOff>
    </xdr:to>
    <xdr:sp macro="" textlink="">
      <xdr:nvSpPr>
        <xdr:cNvPr id="352" name="フローチャート: 判断 351">
          <a:extLst>
            <a:ext uri="{FF2B5EF4-FFF2-40B4-BE49-F238E27FC236}">
              <a16:creationId xmlns:a16="http://schemas.microsoft.com/office/drawing/2014/main" id="{FD872E15-3198-4E9C-A913-4CB2DFD66BF8}"/>
            </a:ext>
          </a:extLst>
        </xdr:cNvPr>
        <xdr:cNvSpPr/>
      </xdr:nvSpPr>
      <xdr:spPr>
        <a:xfrm>
          <a:off x="7670800" y="141513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46737</xdr:rowOff>
    </xdr:from>
    <xdr:to>
      <xdr:col>41</xdr:col>
      <xdr:colOff>101600</xdr:colOff>
      <xdr:row>84</xdr:row>
      <xdr:rowOff>148337</xdr:rowOff>
    </xdr:to>
    <xdr:sp macro="" textlink="">
      <xdr:nvSpPr>
        <xdr:cNvPr id="353" name="フローチャート: 判断 352">
          <a:extLst>
            <a:ext uri="{FF2B5EF4-FFF2-40B4-BE49-F238E27FC236}">
              <a16:creationId xmlns:a16="http://schemas.microsoft.com/office/drawing/2014/main" id="{2BC9450D-1F0E-4B1C-9FF9-C5DFAE2BCA0A}"/>
            </a:ext>
          </a:extLst>
        </xdr:cNvPr>
        <xdr:cNvSpPr/>
      </xdr:nvSpPr>
      <xdr:spPr>
        <a:xfrm>
          <a:off x="6873240" y="1412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69596</xdr:rowOff>
    </xdr:from>
    <xdr:to>
      <xdr:col>36</xdr:col>
      <xdr:colOff>165100</xdr:colOff>
      <xdr:row>84</xdr:row>
      <xdr:rowOff>171196</xdr:rowOff>
    </xdr:to>
    <xdr:sp macro="" textlink="">
      <xdr:nvSpPr>
        <xdr:cNvPr id="354" name="フローチャート: 判断 353">
          <a:extLst>
            <a:ext uri="{FF2B5EF4-FFF2-40B4-BE49-F238E27FC236}">
              <a16:creationId xmlns:a16="http://schemas.microsoft.com/office/drawing/2014/main" id="{73CB215F-0B31-475F-9FF2-4023FFBF1051}"/>
            </a:ext>
          </a:extLst>
        </xdr:cNvPr>
        <xdr:cNvSpPr/>
      </xdr:nvSpPr>
      <xdr:spPr>
        <a:xfrm>
          <a:off x="6098540" y="1415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B4C787C-492D-48F8-AFD7-52F5F097A634}"/>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989FA28-F769-46E7-93CC-AAAA9B1264BD}"/>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45D0D475-CC75-4AA7-A2D7-A12E651EEA33}"/>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9DF0E29-36FF-4330-BEFF-123707129E17}"/>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5731DCF-93E5-447E-971E-799BB58792BB}"/>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159893</xdr:rowOff>
    </xdr:from>
    <xdr:to>
      <xdr:col>55</xdr:col>
      <xdr:colOff>50800</xdr:colOff>
      <xdr:row>85</xdr:row>
      <xdr:rowOff>90043</xdr:rowOff>
    </xdr:to>
    <xdr:sp macro="" textlink="">
      <xdr:nvSpPr>
        <xdr:cNvPr id="360" name="楕円 359">
          <a:extLst>
            <a:ext uri="{FF2B5EF4-FFF2-40B4-BE49-F238E27FC236}">
              <a16:creationId xmlns:a16="http://schemas.microsoft.com/office/drawing/2014/main" id="{96CD7D34-E20F-4E50-9348-AF1F814F02D1}"/>
            </a:ext>
          </a:extLst>
        </xdr:cNvPr>
        <xdr:cNvSpPr/>
      </xdr:nvSpPr>
      <xdr:spPr>
        <a:xfrm>
          <a:off x="9192260" y="142416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138320</xdr:rowOff>
    </xdr:from>
    <xdr:ext cx="469744" cy="259045"/>
    <xdr:sp macro="" textlink="">
      <xdr:nvSpPr>
        <xdr:cNvPr id="361" name="【福祉施設】&#10;一人当たり面積該当値テキスト">
          <a:extLst>
            <a:ext uri="{FF2B5EF4-FFF2-40B4-BE49-F238E27FC236}">
              <a16:creationId xmlns:a16="http://schemas.microsoft.com/office/drawing/2014/main" id="{B9C03345-B7D4-40C2-A5B8-D8876FCD3500}"/>
            </a:ext>
          </a:extLst>
        </xdr:cNvPr>
        <xdr:cNvSpPr txBox="1"/>
      </xdr:nvSpPr>
      <xdr:spPr>
        <a:xfrm>
          <a:off x="9258300" y="1422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162179</xdr:rowOff>
    </xdr:from>
    <xdr:to>
      <xdr:col>50</xdr:col>
      <xdr:colOff>165100</xdr:colOff>
      <xdr:row>85</xdr:row>
      <xdr:rowOff>92329</xdr:rowOff>
    </xdr:to>
    <xdr:sp macro="" textlink="">
      <xdr:nvSpPr>
        <xdr:cNvPr id="362" name="楕円 361">
          <a:extLst>
            <a:ext uri="{FF2B5EF4-FFF2-40B4-BE49-F238E27FC236}">
              <a16:creationId xmlns:a16="http://schemas.microsoft.com/office/drawing/2014/main" id="{F6D26890-96FD-415D-B145-0574897FEF8D}"/>
            </a:ext>
          </a:extLst>
        </xdr:cNvPr>
        <xdr:cNvSpPr/>
      </xdr:nvSpPr>
      <xdr:spPr>
        <a:xfrm>
          <a:off x="8445500" y="142439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39243</xdr:rowOff>
    </xdr:from>
    <xdr:to>
      <xdr:col>55</xdr:col>
      <xdr:colOff>0</xdr:colOff>
      <xdr:row>85</xdr:row>
      <xdr:rowOff>41529</xdr:rowOff>
    </xdr:to>
    <xdr:cxnSp macro="">
      <xdr:nvCxnSpPr>
        <xdr:cNvPr id="363" name="直線コネクタ 362">
          <a:extLst>
            <a:ext uri="{FF2B5EF4-FFF2-40B4-BE49-F238E27FC236}">
              <a16:creationId xmlns:a16="http://schemas.microsoft.com/office/drawing/2014/main" id="{4FA3DA54-5C5B-4742-A1E0-54A656B67B76}"/>
            </a:ext>
          </a:extLst>
        </xdr:cNvPr>
        <xdr:cNvCxnSpPr/>
      </xdr:nvCxnSpPr>
      <xdr:spPr>
        <a:xfrm flipV="1">
          <a:off x="8496300" y="14288643"/>
          <a:ext cx="7239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170562</xdr:rowOff>
    </xdr:from>
    <xdr:to>
      <xdr:col>46</xdr:col>
      <xdr:colOff>38100</xdr:colOff>
      <xdr:row>85</xdr:row>
      <xdr:rowOff>100712</xdr:rowOff>
    </xdr:to>
    <xdr:sp macro="" textlink="">
      <xdr:nvSpPr>
        <xdr:cNvPr id="364" name="楕円 363">
          <a:extLst>
            <a:ext uri="{FF2B5EF4-FFF2-40B4-BE49-F238E27FC236}">
              <a16:creationId xmlns:a16="http://schemas.microsoft.com/office/drawing/2014/main" id="{A23CA46A-B389-43CD-A82F-3342D26CE399}"/>
            </a:ext>
          </a:extLst>
        </xdr:cNvPr>
        <xdr:cNvSpPr/>
      </xdr:nvSpPr>
      <xdr:spPr>
        <a:xfrm>
          <a:off x="7670800" y="142523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41529</xdr:rowOff>
    </xdr:from>
    <xdr:to>
      <xdr:col>50</xdr:col>
      <xdr:colOff>114300</xdr:colOff>
      <xdr:row>85</xdr:row>
      <xdr:rowOff>49912</xdr:rowOff>
    </xdr:to>
    <xdr:cxnSp macro="">
      <xdr:nvCxnSpPr>
        <xdr:cNvPr id="365" name="直線コネクタ 364">
          <a:extLst>
            <a:ext uri="{FF2B5EF4-FFF2-40B4-BE49-F238E27FC236}">
              <a16:creationId xmlns:a16="http://schemas.microsoft.com/office/drawing/2014/main" id="{06624568-FE42-4FE7-9309-81AD4551E218}"/>
            </a:ext>
          </a:extLst>
        </xdr:cNvPr>
        <xdr:cNvCxnSpPr/>
      </xdr:nvCxnSpPr>
      <xdr:spPr>
        <a:xfrm flipV="1">
          <a:off x="7713980" y="14290929"/>
          <a:ext cx="78232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4063</xdr:rowOff>
    </xdr:from>
    <xdr:to>
      <xdr:col>41</xdr:col>
      <xdr:colOff>101600</xdr:colOff>
      <xdr:row>85</xdr:row>
      <xdr:rowOff>105663</xdr:rowOff>
    </xdr:to>
    <xdr:sp macro="" textlink="">
      <xdr:nvSpPr>
        <xdr:cNvPr id="366" name="楕円 365">
          <a:extLst>
            <a:ext uri="{FF2B5EF4-FFF2-40B4-BE49-F238E27FC236}">
              <a16:creationId xmlns:a16="http://schemas.microsoft.com/office/drawing/2014/main" id="{848BE292-57B3-4CE9-8155-74CFF0667321}"/>
            </a:ext>
          </a:extLst>
        </xdr:cNvPr>
        <xdr:cNvSpPr/>
      </xdr:nvSpPr>
      <xdr:spPr>
        <a:xfrm>
          <a:off x="6873240" y="1425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49912</xdr:rowOff>
    </xdr:from>
    <xdr:to>
      <xdr:col>45</xdr:col>
      <xdr:colOff>177800</xdr:colOff>
      <xdr:row>85</xdr:row>
      <xdr:rowOff>54863</xdr:rowOff>
    </xdr:to>
    <xdr:cxnSp macro="">
      <xdr:nvCxnSpPr>
        <xdr:cNvPr id="367" name="直線コネクタ 366">
          <a:extLst>
            <a:ext uri="{FF2B5EF4-FFF2-40B4-BE49-F238E27FC236}">
              <a16:creationId xmlns:a16="http://schemas.microsoft.com/office/drawing/2014/main" id="{1301B8A8-D5C2-40C9-9008-90AAE7195267}"/>
            </a:ext>
          </a:extLst>
        </xdr:cNvPr>
        <xdr:cNvCxnSpPr/>
      </xdr:nvCxnSpPr>
      <xdr:spPr>
        <a:xfrm flipV="1">
          <a:off x="6924040" y="14299312"/>
          <a:ext cx="789940" cy="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9398</xdr:rowOff>
    </xdr:from>
    <xdr:to>
      <xdr:col>36</xdr:col>
      <xdr:colOff>165100</xdr:colOff>
      <xdr:row>85</xdr:row>
      <xdr:rowOff>110998</xdr:rowOff>
    </xdr:to>
    <xdr:sp macro="" textlink="">
      <xdr:nvSpPr>
        <xdr:cNvPr id="368" name="楕円 367">
          <a:extLst>
            <a:ext uri="{FF2B5EF4-FFF2-40B4-BE49-F238E27FC236}">
              <a16:creationId xmlns:a16="http://schemas.microsoft.com/office/drawing/2014/main" id="{DDBB5A72-7194-4DA5-8211-2D5A2FDFAA45}"/>
            </a:ext>
          </a:extLst>
        </xdr:cNvPr>
        <xdr:cNvSpPr/>
      </xdr:nvSpPr>
      <xdr:spPr>
        <a:xfrm>
          <a:off x="6098540" y="1425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54863</xdr:rowOff>
    </xdr:from>
    <xdr:to>
      <xdr:col>41</xdr:col>
      <xdr:colOff>50800</xdr:colOff>
      <xdr:row>85</xdr:row>
      <xdr:rowOff>60198</xdr:rowOff>
    </xdr:to>
    <xdr:cxnSp macro="">
      <xdr:nvCxnSpPr>
        <xdr:cNvPr id="369" name="直線コネクタ 368">
          <a:extLst>
            <a:ext uri="{FF2B5EF4-FFF2-40B4-BE49-F238E27FC236}">
              <a16:creationId xmlns:a16="http://schemas.microsoft.com/office/drawing/2014/main" id="{A70A8761-491A-4645-8150-5CD266F0B7CB}"/>
            </a:ext>
          </a:extLst>
        </xdr:cNvPr>
        <xdr:cNvCxnSpPr/>
      </xdr:nvCxnSpPr>
      <xdr:spPr>
        <a:xfrm flipV="1">
          <a:off x="6149340" y="14304263"/>
          <a:ext cx="774700" cy="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56278</xdr:rowOff>
    </xdr:from>
    <xdr:ext cx="469744" cy="259045"/>
    <xdr:sp macro="" textlink="">
      <xdr:nvSpPr>
        <xdr:cNvPr id="370" name="n_1aveValue【福祉施設】&#10;一人当たり面積">
          <a:extLst>
            <a:ext uri="{FF2B5EF4-FFF2-40B4-BE49-F238E27FC236}">
              <a16:creationId xmlns:a16="http://schemas.microsoft.com/office/drawing/2014/main" id="{D8B70B0C-3E66-495A-A81E-76B7D1BACA78}"/>
            </a:ext>
          </a:extLst>
        </xdr:cNvPr>
        <xdr:cNvSpPr txBox="1"/>
      </xdr:nvSpPr>
      <xdr:spPr>
        <a:xfrm>
          <a:off x="8271587" y="1397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16273</xdr:rowOff>
    </xdr:from>
    <xdr:ext cx="469744" cy="259045"/>
    <xdr:sp macro="" textlink="">
      <xdr:nvSpPr>
        <xdr:cNvPr id="371" name="n_2aveValue【福祉施設】&#10;一人当たり面積">
          <a:extLst>
            <a:ext uri="{FF2B5EF4-FFF2-40B4-BE49-F238E27FC236}">
              <a16:creationId xmlns:a16="http://schemas.microsoft.com/office/drawing/2014/main" id="{6E31D575-DDDF-43E2-A79A-846C51F3CBE5}"/>
            </a:ext>
          </a:extLst>
        </xdr:cNvPr>
        <xdr:cNvSpPr txBox="1"/>
      </xdr:nvSpPr>
      <xdr:spPr>
        <a:xfrm>
          <a:off x="7509587" y="1393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164864</xdr:rowOff>
    </xdr:from>
    <xdr:ext cx="469744" cy="259045"/>
    <xdr:sp macro="" textlink="">
      <xdr:nvSpPr>
        <xdr:cNvPr id="372" name="n_3aveValue【福祉施設】&#10;一人当たり面積">
          <a:extLst>
            <a:ext uri="{FF2B5EF4-FFF2-40B4-BE49-F238E27FC236}">
              <a16:creationId xmlns:a16="http://schemas.microsoft.com/office/drawing/2014/main" id="{2782D19A-8C61-422C-8DE3-A54CDEEA6A87}"/>
            </a:ext>
          </a:extLst>
        </xdr:cNvPr>
        <xdr:cNvSpPr txBox="1"/>
      </xdr:nvSpPr>
      <xdr:spPr>
        <a:xfrm>
          <a:off x="6712027" y="1391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16273</xdr:rowOff>
    </xdr:from>
    <xdr:ext cx="469744" cy="259045"/>
    <xdr:sp macro="" textlink="">
      <xdr:nvSpPr>
        <xdr:cNvPr id="373" name="n_4aveValue【福祉施設】&#10;一人当たり面積">
          <a:extLst>
            <a:ext uri="{FF2B5EF4-FFF2-40B4-BE49-F238E27FC236}">
              <a16:creationId xmlns:a16="http://schemas.microsoft.com/office/drawing/2014/main" id="{B53A26A6-81E7-42D5-A923-7BDFD818029B}"/>
            </a:ext>
          </a:extLst>
        </xdr:cNvPr>
        <xdr:cNvSpPr txBox="1"/>
      </xdr:nvSpPr>
      <xdr:spPr>
        <a:xfrm>
          <a:off x="5937327" y="1393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83456</xdr:rowOff>
    </xdr:from>
    <xdr:ext cx="469744" cy="259045"/>
    <xdr:sp macro="" textlink="">
      <xdr:nvSpPr>
        <xdr:cNvPr id="374" name="n_1mainValue【福祉施設】&#10;一人当たり面積">
          <a:extLst>
            <a:ext uri="{FF2B5EF4-FFF2-40B4-BE49-F238E27FC236}">
              <a16:creationId xmlns:a16="http://schemas.microsoft.com/office/drawing/2014/main" id="{98208F38-ACAA-4774-A5C7-7D2A2459D17F}"/>
            </a:ext>
          </a:extLst>
        </xdr:cNvPr>
        <xdr:cNvSpPr txBox="1"/>
      </xdr:nvSpPr>
      <xdr:spPr>
        <a:xfrm>
          <a:off x="8271587" y="1433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91839</xdr:rowOff>
    </xdr:from>
    <xdr:ext cx="469744" cy="259045"/>
    <xdr:sp macro="" textlink="">
      <xdr:nvSpPr>
        <xdr:cNvPr id="375" name="n_2mainValue【福祉施設】&#10;一人当たり面積">
          <a:extLst>
            <a:ext uri="{FF2B5EF4-FFF2-40B4-BE49-F238E27FC236}">
              <a16:creationId xmlns:a16="http://schemas.microsoft.com/office/drawing/2014/main" id="{62D5591F-61D5-4203-B951-3BB874C7D710}"/>
            </a:ext>
          </a:extLst>
        </xdr:cNvPr>
        <xdr:cNvSpPr txBox="1"/>
      </xdr:nvSpPr>
      <xdr:spPr>
        <a:xfrm>
          <a:off x="7509587" y="1434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96790</xdr:rowOff>
    </xdr:from>
    <xdr:ext cx="469744" cy="259045"/>
    <xdr:sp macro="" textlink="">
      <xdr:nvSpPr>
        <xdr:cNvPr id="376" name="n_3mainValue【福祉施設】&#10;一人当たり面積">
          <a:extLst>
            <a:ext uri="{FF2B5EF4-FFF2-40B4-BE49-F238E27FC236}">
              <a16:creationId xmlns:a16="http://schemas.microsoft.com/office/drawing/2014/main" id="{266D9436-3666-43CA-A14D-3B6602AFD5CA}"/>
            </a:ext>
          </a:extLst>
        </xdr:cNvPr>
        <xdr:cNvSpPr txBox="1"/>
      </xdr:nvSpPr>
      <xdr:spPr>
        <a:xfrm>
          <a:off x="6712027" y="14346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102125</xdr:rowOff>
    </xdr:from>
    <xdr:ext cx="469744" cy="259045"/>
    <xdr:sp macro="" textlink="">
      <xdr:nvSpPr>
        <xdr:cNvPr id="377" name="n_4mainValue【福祉施設】&#10;一人当たり面積">
          <a:extLst>
            <a:ext uri="{FF2B5EF4-FFF2-40B4-BE49-F238E27FC236}">
              <a16:creationId xmlns:a16="http://schemas.microsoft.com/office/drawing/2014/main" id="{81DDDF94-9BD7-4521-8708-5647E53FA3E9}"/>
            </a:ext>
          </a:extLst>
        </xdr:cNvPr>
        <xdr:cNvSpPr txBox="1"/>
      </xdr:nvSpPr>
      <xdr:spPr>
        <a:xfrm>
          <a:off x="5937327" y="14351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55CF4B21-FA0C-4131-AF2D-0CCD81366645}"/>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746647D7-C222-4B1E-B8F2-0BB7A9E4C1EA}"/>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7499443C-C3B4-4E52-A410-D6F6D27F9612}"/>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26042B80-AED0-49E2-AE13-0D4EDFF5741F}"/>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85CE2D87-16D9-4515-B941-2DF558C2AF7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F3DBBFA3-60D2-4E0E-A7D8-EE188EF4DB2E}"/>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96F6EA95-FDC4-48D4-9D89-4E3C979A7466}"/>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F0E29126-D3E7-4181-870B-D63F6AC91277}"/>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F36A7D8F-9931-4449-B0E8-CBDC3E6106C5}"/>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8E1681E9-D87F-43DE-962A-D483407778C6}"/>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40F934AC-A2C6-43E8-812E-414A1C7F5CB8}"/>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9" name="直線コネクタ 388">
          <a:extLst>
            <a:ext uri="{FF2B5EF4-FFF2-40B4-BE49-F238E27FC236}">
              <a16:creationId xmlns:a16="http://schemas.microsoft.com/office/drawing/2014/main" id="{A923324E-F62D-4F26-A863-F9C80251DE58}"/>
            </a:ext>
          </a:extLst>
        </xdr:cNvPr>
        <xdr:cNvCxnSpPr/>
      </xdr:nvCxnSpPr>
      <xdr:spPr>
        <a:xfrm>
          <a:off x="67056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107</xdr:row>
      <xdr:rowOff>105427</xdr:rowOff>
    </xdr:from>
    <xdr:ext cx="467179" cy="259045"/>
    <xdr:sp macro="" textlink="">
      <xdr:nvSpPr>
        <xdr:cNvPr id="390" name="テキスト ボックス 389">
          <a:extLst>
            <a:ext uri="{FF2B5EF4-FFF2-40B4-BE49-F238E27FC236}">
              <a16:creationId xmlns:a16="http://schemas.microsoft.com/office/drawing/2014/main" id="{C77E1D45-01C0-4D1F-AD64-8FA52CED2ACA}"/>
            </a:ext>
          </a:extLst>
        </xdr:cNvPr>
        <xdr:cNvSpPr txBox="1"/>
      </xdr:nvSpPr>
      <xdr:spPr>
        <a:xfrm>
          <a:off x="27196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91" name="直線コネクタ 390">
          <a:extLst>
            <a:ext uri="{FF2B5EF4-FFF2-40B4-BE49-F238E27FC236}">
              <a16:creationId xmlns:a16="http://schemas.microsoft.com/office/drawing/2014/main" id="{4ED6284D-4E54-4D9D-BA86-0F6BACD302B1}"/>
            </a:ext>
          </a:extLst>
        </xdr:cNvPr>
        <xdr:cNvCxnSpPr/>
      </xdr:nvCxnSpPr>
      <xdr:spPr>
        <a:xfrm>
          <a:off x="67056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2" name="テキスト ボックス 391">
          <a:extLst>
            <a:ext uri="{FF2B5EF4-FFF2-40B4-BE49-F238E27FC236}">
              <a16:creationId xmlns:a16="http://schemas.microsoft.com/office/drawing/2014/main" id="{222577D2-4E47-4A76-804A-BAFAA71EDA9B}"/>
            </a:ext>
          </a:extLst>
        </xdr:cNvPr>
        <xdr:cNvSpPr txBox="1"/>
      </xdr:nvSpPr>
      <xdr:spPr>
        <a:xfrm>
          <a:off x="33608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3" name="直線コネクタ 392">
          <a:extLst>
            <a:ext uri="{FF2B5EF4-FFF2-40B4-BE49-F238E27FC236}">
              <a16:creationId xmlns:a16="http://schemas.microsoft.com/office/drawing/2014/main" id="{E1A10EBF-8B8A-43C3-87C4-2FBE837872F9}"/>
            </a:ext>
          </a:extLst>
        </xdr:cNvPr>
        <xdr:cNvCxnSpPr/>
      </xdr:nvCxnSpPr>
      <xdr:spPr>
        <a:xfrm>
          <a:off x="67056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4" name="テキスト ボックス 393">
          <a:extLst>
            <a:ext uri="{FF2B5EF4-FFF2-40B4-BE49-F238E27FC236}">
              <a16:creationId xmlns:a16="http://schemas.microsoft.com/office/drawing/2014/main" id="{4F5F6E2A-6901-4099-9985-55A5B9385EC0}"/>
            </a:ext>
          </a:extLst>
        </xdr:cNvPr>
        <xdr:cNvSpPr txBox="1"/>
      </xdr:nvSpPr>
      <xdr:spPr>
        <a:xfrm>
          <a:off x="33608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5" name="直線コネクタ 394">
          <a:extLst>
            <a:ext uri="{FF2B5EF4-FFF2-40B4-BE49-F238E27FC236}">
              <a16:creationId xmlns:a16="http://schemas.microsoft.com/office/drawing/2014/main" id="{B9FBF9E4-A40F-45EF-9484-C7FAD6CD3C33}"/>
            </a:ext>
          </a:extLst>
        </xdr:cNvPr>
        <xdr:cNvCxnSpPr/>
      </xdr:nvCxnSpPr>
      <xdr:spPr>
        <a:xfrm>
          <a:off x="67056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6" name="テキスト ボックス 395">
          <a:extLst>
            <a:ext uri="{FF2B5EF4-FFF2-40B4-BE49-F238E27FC236}">
              <a16:creationId xmlns:a16="http://schemas.microsoft.com/office/drawing/2014/main" id="{07BFCAC8-0A09-4365-9E1E-865320C38EE3}"/>
            </a:ext>
          </a:extLst>
        </xdr:cNvPr>
        <xdr:cNvSpPr txBox="1"/>
      </xdr:nvSpPr>
      <xdr:spPr>
        <a:xfrm>
          <a:off x="33608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0136D1DD-FBA8-4275-9E95-BCA99383F090}"/>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98" name="テキスト ボックス 397">
          <a:extLst>
            <a:ext uri="{FF2B5EF4-FFF2-40B4-BE49-F238E27FC236}">
              <a16:creationId xmlns:a16="http://schemas.microsoft.com/office/drawing/2014/main" id="{D44DF507-BA9A-46E7-A724-61CCEA5FEC69}"/>
            </a:ext>
          </a:extLst>
        </xdr:cNvPr>
        <xdr:cNvSpPr txBox="1"/>
      </xdr:nvSpPr>
      <xdr:spPr>
        <a:xfrm>
          <a:off x="33608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a:extLst>
            <a:ext uri="{FF2B5EF4-FFF2-40B4-BE49-F238E27FC236}">
              <a16:creationId xmlns:a16="http://schemas.microsoft.com/office/drawing/2014/main" id="{43CE9227-7DDD-461B-81C3-EC8AB8E2701C}"/>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64770</xdr:rowOff>
    </xdr:from>
    <xdr:to>
      <xdr:col>24</xdr:col>
      <xdr:colOff>62865</xdr:colOff>
      <xdr:row>108</xdr:row>
      <xdr:rowOff>76200</xdr:rowOff>
    </xdr:to>
    <xdr:cxnSp macro="">
      <xdr:nvCxnSpPr>
        <xdr:cNvPr id="400" name="直線コネクタ 399">
          <a:extLst>
            <a:ext uri="{FF2B5EF4-FFF2-40B4-BE49-F238E27FC236}">
              <a16:creationId xmlns:a16="http://schemas.microsoft.com/office/drawing/2014/main" id="{D561C930-A9C5-407B-A837-ED46C10E0624}"/>
            </a:ext>
          </a:extLst>
        </xdr:cNvPr>
        <xdr:cNvCxnSpPr/>
      </xdr:nvCxnSpPr>
      <xdr:spPr>
        <a:xfrm flipV="1">
          <a:off x="4086225" y="1682877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80027</xdr:rowOff>
    </xdr:from>
    <xdr:ext cx="469744" cy="259045"/>
    <xdr:sp macro="" textlink="">
      <xdr:nvSpPr>
        <xdr:cNvPr id="401" name="【市民会館】&#10;有形固定資産減価償却率最小値テキスト">
          <a:extLst>
            <a:ext uri="{FF2B5EF4-FFF2-40B4-BE49-F238E27FC236}">
              <a16:creationId xmlns:a16="http://schemas.microsoft.com/office/drawing/2014/main" id="{92B4BAEF-831F-4561-BB0E-B2070DA43C1C}"/>
            </a:ext>
          </a:extLst>
        </xdr:cNvPr>
        <xdr:cNvSpPr txBox="1"/>
      </xdr:nvSpPr>
      <xdr:spPr>
        <a:xfrm>
          <a:off x="4124960"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76200</xdr:rowOff>
    </xdr:from>
    <xdr:to>
      <xdr:col>24</xdr:col>
      <xdr:colOff>152400</xdr:colOff>
      <xdr:row>108</xdr:row>
      <xdr:rowOff>76200</xdr:rowOff>
    </xdr:to>
    <xdr:cxnSp macro="">
      <xdr:nvCxnSpPr>
        <xdr:cNvPr id="402" name="直線コネクタ 401">
          <a:extLst>
            <a:ext uri="{FF2B5EF4-FFF2-40B4-BE49-F238E27FC236}">
              <a16:creationId xmlns:a16="http://schemas.microsoft.com/office/drawing/2014/main" id="{DB1B3060-BFE9-49C4-86B1-CDBB2B1CC92B}"/>
            </a:ext>
          </a:extLst>
        </xdr:cNvPr>
        <xdr:cNvCxnSpPr/>
      </xdr:nvCxnSpPr>
      <xdr:spPr>
        <a:xfrm>
          <a:off x="4020820" y="18181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11447</xdr:rowOff>
    </xdr:from>
    <xdr:ext cx="405111" cy="259045"/>
    <xdr:sp macro="" textlink="">
      <xdr:nvSpPr>
        <xdr:cNvPr id="403" name="【市民会館】&#10;有形固定資産減価償却率最大値テキスト">
          <a:extLst>
            <a:ext uri="{FF2B5EF4-FFF2-40B4-BE49-F238E27FC236}">
              <a16:creationId xmlns:a16="http://schemas.microsoft.com/office/drawing/2014/main" id="{2021FB0E-A0F3-4552-B5B0-571AF5F5B444}"/>
            </a:ext>
          </a:extLst>
        </xdr:cNvPr>
        <xdr:cNvSpPr txBox="1"/>
      </xdr:nvSpPr>
      <xdr:spPr>
        <a:xfrm>
          <a:off x="4124960" y="16607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64770</xdr:rowOff>
    </xdr:from>
    <xdr:to>
      <xdr:col>24</xdr:col>
      <xdr:colOff>152400</xdr:colOff>
      <xdr:row>100</xdr:row>
      <xdr:rowOff>64770</xdr:rowOff>
    </xdr:to>
    <xdr:cxnSp macro="">
      <xdr:nvCxnSpPr>
        <xdr:cNvPr id="404" name="直線コネクタ 403">
          <a:extLst>
            <a:ext uri="{FF2B5EF4-FFF2-40B4-BE49-F238E27FC236}">
              <a16:creationId xmlns:a16="http://schemas.microsoft.com/office/drawing/2014/main" id="{8CDD3367-D85A-4464-8E23-5F0C529545BF}"/>
            </a:ext>
          </a:extLst>
        </xdr:cNvPr>
        <xdr:cNvCxnSpPr/>
      </xdr:nvCxnSpPr>
      <xdr:spPr>
        <a:xfrm>
          <a:off x="4020820" y="168287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107714</xdr:rowOff>
    </xdr:from>
    <xdr:ext cx="405111" cy="259045"/>
    <xdr:sp macro="" textlink="">
      <xdr:nvSpPr>
        <xdr:cNvPr id="405" name="【市民会館】&#10;有形固定資産減価償却率平均値テキスト">
          <a:extLst>
            <a:ext uri="{FF2B5EF4-FFF2-40B4-BE49-F238E27FC236}">
              <a16:creationId xmlns:a16="http://schemas.microsoft.com/office/drawing/2014/main" id="{07B4A710-3232-4886-92F4-E534273115A7}"/>
            </a:ext>
          </a:extLst>
        </xdr:cNvPr>
        <xdr:cNvSpPr txBox="1"/>
      </xdr:nvSpPr>
      <xdr:spPr>
        <a:xfrm>
          <a:off x="4124960" y="172069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84837</xdr:rowOff>
    </xdr:from>
    <xdr:to>
      <xdr:col>24</xdr:col>
      <xdr:colOff>114300</xdr:colOff>
      <xdr:row>104</xdr:row>
      <xdr:rowOff>14987</xdr:rowOff>
    </xdr:to>
    <xdr:sp macro="" textlink="">
      <xdr:nvSpPr>
        <xdr:cNvPr id="406" name="フローチャート: 判断 405">
          <a:extLst>
            <a:ext uri="{FF2B5EF4-FFF2-40B4-BE49-F238E27FC236}">
              <a16:creationId xmlns:a16="http://schemas.microsoft.com/office/drawing/2014/main" id="{2DDF8E5C-3B67-4C27-AB90-11EEC1765D83}"/>
            </a:ext>
          </a:extLst>
        </xdr:cNvPr>
        <xdr:cNvSpPr/>
      </xdr:nvSpPr>
      <xdr:spPr>
        <a:xfrm>
          <a:off x="4036060" y="173517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45974</xdr:rowOff>
    </xdr:from>
    <xdr:to>
      <xdr:col>20</xdr:col>
      <xdr:colOff>38100</xdr:colOff>
      <xdr:row>103</xdr:row>
      <xdr:rowOff>147574</xdr:rowOff>
    </xdr:to>
    <xdr:sp macro="" textlink="">
      <xdr:nvSpPr>
        <xdr:cNvPr id="407" name="フローチャート: 判断 406">
          <a:extLst>
            <a:ext uri="{FF2B5EF4-FFF2-40B4-BE49-F238E27FC236}">
              <a16:creationId xmlns:a16="http://schemas.microsoft.com/office/drawing/2014/main" id="{6C8CE763-E315-42C9-9EA2-70C96546F8F9}"/>
            </a:ext>
          </a:extLst>
        </xdr:cNvPr>
        <xdr:cNvSpPr/>
      </xdr:nvSpPr>
      <xdr:spPr>
        <a:xfrm>
          <a:off x="3312160" y="173128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254</xdr:rowOff>
    </xdr:from>
    <xdr:to>
      <xdr:col>15</xdr:col>
      <xdr:colOff>101600</xdr:colOff>
      <xdr:row>103</xdr:row>
      <xdr:rowOff>101854</xdr:rowOff>
    </xdr:to>
    <xdr:sp macro="" textlink="">
      <xdr:nvSpPr>
        <xdr:cNvPr id="408" name="フローチャート: 判断 407">
          <a:extLst>
            <a:ext uri="{FF2B5EF4-FFF2-40B4-BE49-F238E27FC236}">
              <a16:creationId xmlns:a16="http://schemas.microsoft.com/office/drawing/2014/main" id="{D13392A8-4B11-426E-9714-6A74FEDD66BF}"/>
            </a:ext>
          </a:extLst>
        </xdr:cNvPr>
        <xdr:cNvSpPr/>
      </xdr:nvSpPr>
      <xdr:spPr>
        <a:xfrm>
          <a:off x="2514600" y="1726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91694</xdr:rowOff>
    </xdr:from>
    <xdr:to>
      <xdr:col>10</xdr:col>
      <xdr:colOff>165100</xdr:colOff>
      <xdr:row>103</xdr:row>
      <xdr:rowOff>21844</xdr:rowOff>
    </xdr:to>
    <xdr:sp macro="" textlink="">
      <xdr:nvSpPr>
        <xdr:cNvPr id="409" name="フローチャート: 判断 408">
          <a:extLst>
            <a:ext uri="{FF2B5EF4-FFF2-40B4-BE49-F238E27FC236}">
              <a16:creationId xmlns:a16="http://schemas.microsoft.com/office/drawing/2014/main" id="{9C8A5403-89D4-4995-B331-72023D6A6F31}"/>
            </a:ext>
          </a:extLst>
        </xdr:cNvPr>
        <xdr:cNvSpPr/>
      </xdr:nvSpPr>
      <xdr:spPr>
        <a:xfrm>
          <a:off x="1739900" y="171909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9398</xdr:rowOff>
    </xdr:from>
    <xdr:to>
      <xdr:col>6</xdr:col>
      <xdr:colOff>38100</xdr:colOff>
      <xdr:row>102</xdr:row>
      <xdr:rowOff>110998</xdr:rowOff>
    </xdr:to>
    <xdr:sp macro="" textlink="">
      <xdr:nvSpPr>
        <xdr:cNvPr id="410" name="フローチャート: 判断 409">
          <a:extLst>
            <a:ext uri="{FF2B5EF4-FFF2-40B4-BE49-F238E27FC236}">
              <a16:creationId xmlns:a16="http://schemas.microsoft.com/office/drawing/2014/main" id="{B2890528-5EAB-464D-A449-FDC5E4E7404E}"/>
            </a:ext>
          </a:extLst>
        </xdr:cNvPr>
        <xdr:cNvSpPr/>
      </xdr:nvSpPr>
      <xdr:spPr>
        <a:xfrm>
          <a:off x="965200" y="171086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40486C0E-1982-4BE9-BC54-234B5CBE2393}"/>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B3250443-9156-49F9-AD93-9D1513E0FB61}"/>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4B41C0-38CB-4258-B0F7-438AF1F059CF}"/>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B316B498-9CFE-4CB2-AF92-A23883F186C7}"/>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1DB567B8-8E36-4713-854E-A66AC18B9248}"/>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16256</xdr:rowOff>
    </xdr:from>
    <xdr:to>
      <xdr:col>24</xdr:col>
      <xdr:colOff>114300</xdr:colOff>
      <xdr:row>108</xdr:row>
      <xdr:rowOff>117856</xdr:rowOff>
    </xdr:to>
    <xdr:sp macro="" textlink="">
      <xdr:nvSpPr>
        <xdr:cNvPr id="416" name="楕円 415">
          <a:extLst>
            <a:ext uri="{FF2B5EF4-FFF2-40B4-BE49-F238E27FC236}">
              <a16:creationId xmlns:a16="http://schemas.microsoft.com/office/drawing/2014/main" id="{06DC2982-55C3-4FA8-A8F8-5607320DAA70}"/>
            </a:ext>
          </a:extLst>
        </xdr:cNvPr>
        <xdr:cNvSpPr/>
      </xdr:nvSpPr>
      <xdr:spPr>
        <a:xfrm>
          <a:off x="4036060" y="181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102633</xdr:rowOff>
    </xdr:from>
    <xdr:ext cx="405111" cy="259045"/>
    <xdr:sp macro="" textlink="">
      <xdr:nvSpPr>
        <xdr:cNvPr id="417" name="【市民会館】&#10;有形固定資産減価償却率該当値テキスト">
          <a:extLst>
            <a:ext uri="{FF2B5EF4-FFF2-40B4-BE49-F238E27FC236}">
              <a16:creationId xmlns:a16="http://schemas.microsoft.com/office/drawing/2014/main" id="{88E17981-13F0-449C-8BED-3F7BFD10F0FD}"/>
            </a:ext>
          </a:extLst>
        </xdr:cNvPr>
        <xdr:cNvSpPr txBox="1"/>
      </xdr:nvSpPr>
      <xdr:spPr>
        <a:xfrm>
          <a:off x="4124960" y="18040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18542</xdr:rowOff>
    </xdr:from>
    <xdr:to>
      <xdr:col>20</xdr:col>
      <xdr:colOff>38100</xdr:colOff>
      <xdr:row>108</xdr:row>
      <xdr:rowOff>120142</xdr:rowOff>
    </xdr:to>
    <xdr:sp macro="" textlink="">
      <xdr:nvSpPr>
        <xdr:cNvPr id="418" name="楕円 417">
          <a:extLst>
            <a:ext uri="{FF2B5EF4-FFF2-40B4-BE49-F238E27FC236}">
              <a16:creationId xmlns:a16="http://schemas.microsoft.com/office/drawing/2014/main" id="{3D5C91AB-C6CC-42B1-9414-2B016B2EBE9A}"/>
            </a:ext>
          </a:extLst>
        </xdr:cNvPr>
        <xdr:cNvSpPr/>
      </xdr:nvSpPr>
      <xdr:spPr>
        <a:xfrm>
          <a:off x="3312160" y="181236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67056</xdr:rowOff>
    </xdr:from>
    <xdr:to>
      <xdr:col>24</xdr:col>
      <xdr:colOff>63500</xdr:colOff>
      <xdr:row>108</xdr:row>
      <xdr:rowOff>69342</xdr:rowOff>
    </xdr:to>
    <xdr:cxnSp macro="">
      <xdr:nvCxnSpPr>
        <xdr:cNvPr id="419" name="直線コネクタ 418">
          <a:extLst>
            <a:ext uri="{FF2B5EF4-FFF2-40B4-BE49-F238E27FC236}">
              <a16:creationId xmlns:a16="http://schemas.microsoft.com/office/drawing/2014/main" id="{46566873-ED6B-4076-805C-DB87DE2A490A}"/>
            </a:ext>
          </a:extLst>
        </xdr:cNvPr>
        <xdr:cNvCxnSpPr/>
      </xdr:nvCxnSpPr>
      <xdr:spPr>
        <a:xfrm flipV="1">
          <a:off x="3355340" y="18172176"/>
          <a:ext cx="7315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9398</xdr:rowOff>
    </xdr:from>
    <xdr:to>
      <xdr:col>15</xdr:col>
      <xdr:colOff>101600</xdr:colOff>
      <xdr:row>108</xdr:row>
      <xdr:rowOff>110998</xdr:rowOff>
    </xdr:to>
    <xdr:sp macro="" textlink="">
      <xdr:nvSpPr>
        <xdr:cNvPr id="420" name="楕円 419">
          <a:extLst>
            <a:ext uri="{FF2B5EF4-FFF2-40B4-BE49-F238E27FC236}">
              <a16:creationId xmlns:a16="http://schemas.microsoft.com/office/drawing/2014/main" id="{4115D3C3-6FE7-4DA2-8D13-70636BC585E3}"/>
            </a:ext>
          </a:extLst>
        </xdr:cNvPr>
        <xdr:cNvSpPr/>
      </xdr:nvSpPr>
      <xdr:spPr>
        <a:xfrm>
          <a:off x="2514600" y="1811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60198</xdr:rowOff>
    </xdr:from>
    <xdr:to>
      <xdr:col>19</xdr:col>
      <xdr:colOff>177800</xdr:colOff>
      <xdr:row>108</xdr:row>
      <xdr:rowOff>69342</xdr:rowOff>
    </xdr:to>
    <xdr:cxnSp macro="">
      <xdr:nvCxnSpPr>
        <xdr:cNvPr id="421" name="直線コネクタ 420">
          <a:extLst>
            <a:ext uri="{FF2B5EF4-FFF2-40B4-BE49-F238E27FC236}">
              <a16:creationId xmlns:a16="http://schemas.microsoft.com/office/drawing/2014/main" id="{43636433-1312-4B35-8F3E-728F0E3CA22C}"/>
            </a:ext>
          </a:extLst>
        </xdr:cNvPr>
        <xdr:cNvCxnSpPr/>
      </xdr:nvCxnSpPr>
      <xdr:spPr>
        <a:xfrm>
          <a:off x="2565400" y="18165318"/>
          <a:ext cx="78994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164846</xdr:rowOff>
    </xdr:from>
    <xdr:to>
      <xdr:col>10</xdr:col>
      <xdr:colOff>165100</xdr:colOff>
      <xdr:row>108</xdr:row>
      <xdr:rowOff>94996</xdr:rowOff>
    </xdr:to>
    <xdr:sp macro="" textlink="">
      <xdr:nvSpPr>
        <xdr:cNvPr id="422" name="楕円 421">
          <a:extLst>
            <a:ext uri="{FF2B5EF4-FFF2-40B4-BE49-F238E27FC236}">
              <a16:creationId xmlns:a16="http://schemas.microsoft.com/office/drawing/2014/main" id="{47E9B178-05F1-4ED1-B6A7-43A68696DA26}"/>
            </a:ext>
          </a:extLst>
        </xdr:cNvPr>
        <xdr:cNvSpPr/>
      </xdr:nvSpPr>
      <xdr:spPr>
        <a:xfrm>
          <a:off x="1739900" y="181023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44196</xdr:rowOff>
    </xdr:from>
    <xdr:to>
      <xdr:col>15</xdr:col>
      <xdr:colOff>50800</xdr:colOff>
      <xdr:row>108</xdr:row>
      <xdr:rowOff>60198</xdr:rowOff>
    </xdr:to>
    <xdr:cxnSp macro="">
      <xdr:nvCxnSpPr>
        <xdr:cNvPr id="423" name="直線コネクタ 422">
          <a:extLst>
            <a:ext uri="{FF2B5EF4-FFF2-40B4-BE49-F238E27FC236}">
              <a16:creationId xmlns:a16="http://schemas.microsoft.com/office/drawing/2014/main" id="{57FEED29-873F-459D-A689-0CA9AB458236}"/>
            </a:ext>
          </a:extLst>
        </xdr:cNvPr>
        <xdr:cNvCxnSpPr/>
      </xdr:nvCxnSpPr>
      <xdr:spPr>
        <a:xfrm>
          <a:off x="1790700" y="18149316"/>
          <a:ext cx="7747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130556</xdr:rowOff>
    </xdr:from>
    <xdr:to>
      <xdr:col>6</xdr:col>
      <xdr:colOff>38100</xdr:colOff>
      <xdr:row>108</xdr:row>
      <xdr:rowOff>60706</xdr:rowOff>
    </xdr:to>
    <xdr:sp macro="" textlink="">
      <xdr:nvSpPr>
        <xdr:cNvPr id="424" name="楕円 423">
          <a:extLst>
            <a:ext uri="{FF2B5EF4-FFF2-40B4-BE49-F238E27FC236}">
              <a16:creationId xmlns:a16="http://schemas.microsoft.com/office/drawing/2014/main" id="{8C684FF1-AE9C-4248-9EB6-E221CD8EB2DA}"/>
            </a:ext>
          </a:extLst>
        </xdr:cNvPr>
        <xdr:cNvSpPr/>
      </xdr:nvSpPr>
      <xdr:spPr>
        <a:xfrm>
          <a:off x="965200" y="180680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9906</xdr:rowOff>
    </xdr:from>
    <xdr:to>
      <xdr:col>10</xdr:col>
      <xdr:colOff>114300</xdr:colOff>
      <xdr:row>108</xdr:row>
      <xdr:rowOff>44196</xdr:rowOff>
    </xdr:to>
    <xdr:cxnSp macro="">
      <xdr:nvCxnSpPr>
        <xdr:cNvPr id="425" name="直線コネクタ 424">
          <a:extLst>
            <a:ext uri="{FF2B5EF4-FFF2-40B4-BE49-F238E27FC236}">
              <a16:creationId xmlns:a16="http://schemas.microsoft.com/office/drawing/2014/main" id="{3C02A3A5-12F1-42ED-9F21-20DCCD8DD905}"/>
            </a:ext>
          </a:extLst>
        </xdr:cNvPr>
        <xdr:cNvCxnSpPr/>
      </xdr:nvCxnSpPr>
      <xdr:spPr>
        <a:xfrm>
          <a:off x="1008380" y="18115026"/>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164101</xdr:rowOff>
    </xdr:from>
    <xdr:ext cx="405111" cy="259045"/>
    <xdr:sp macro="" textlink="">
      <xdr:nvSpPr>
        <xdr:cNvPr id="426" name="n_1aveValue【市民会館】&#10;有形固定資産減価償却率">
          <a:extLst>
            <a:ext uri="{FF2B5EF4-FFF2-40B4-BE49-F238E27FC236}">
              <a16:creationId xmlns:a16="http://schemas.microsoft.com/office/drawing/2014/main" id="{D1A161DF-D011-46D3-971D-03968DC115D1}"/>
            </a:ext>
          </a:extLst>
        </xdr:cNvPr>
        <xdr:cNvSpPr txBox="1"/>
      </xdr:nvSpPr>
      <xdr:spPr>
        <a:xfrm>
          <a:off x="3170564" y="17095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118381</xdr:rowOff>
    </xdr:from>
    <xdr:ext cx="405111" cy="259045"/>
    <xdr:sp macro="" textlink="">
      <xdr:nvSpPr>
        <xdr:cNvPr id="427" name="n_2aveValue【市民会館】&#10;有形固定資産減価償却率">
          <a:extLst>
            <a:ext uri="{FF2B5EF4-FFF2-40B4-BE49-F238E27FC236}">
              <a16:creationId xmlns:a16="http://schemas.microsoft.com/office/drawing/2014/main" id="{DD20A297-3880-44EA-AAE5-6E186EFAE938}"/>
            </a:ext>
          </a:extLst>
        </xdr:cNvPr>
        <xdr:cNvSpPr txBox="1"/>
      </xdr:nvSpPr>
      <xdr:spPr>
        <a:xfrm>
          <a:off x="2385704" y="1705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38371</xdr:rowOff>
    </xdr:from>
    <xdr:ext cx="405111" cy="259045"/>
    <xdr:sp macro="" textlink="">
      <xdr:nvSpPr>
        <xdr:cNvPr id="428" name="n_3aveValue【市民会館】&#10;有形固定資産減価償却率">
          <a:extLst>
            <a:ext uri="{FF2B5EF4-FFF2-40B4-BE49-F238E27FC236}">
              <a16:creationId xmlns:a16="http://schemas.microsoft.com/office/drawing/2014/main" id="{8EACEC52-F1CE-4F14-BA38-2A4437CBD265}"/>
            </a:ext>
          </a:extLst>
        </xdr:cNvPr>
        <xdr:cNvSpPr txBox="1"/>
      </xdr:nvSpPr>
      <xdr:spPr>
        <a:xfrm>
          <a:off x="1611004" y="1697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127525</xdr:rowOff>
    </xdr:from>
    <xdr:ext cx="405111" cy="259045"/>
    <xdr:sp macro="" textlink="">
      <xdr:nvSpPr>
        <xdr:cNvPr id="429" name="n_4aveValue【市民会館】&#10;有形固定資産減価償却率">
          <a:extLst>
            <a:ext uri="{FF2B5EF4-FFF2-40B4-BE49-F238E27FC236}">
              <a16:creationId xmlns:a16="http://schemas.microsoft.com/office/drawing/2014/main" id="{2A2A4870-A3F2-4C49-AAB0-5CA46CAC53BD}"/>
            </a:ext>
          </a:extLst>
        </xdr:cNvPr>
        <xdr:cNvSpPr txBox="1"/>
      </xdr:nvSpPr>
      <xdr:spPr>
        <a:xfrm>
          <a:off x="836304" y="16891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111269</xdr:rowOff>
    </xdr:from>
    <xdr:ext cx="405111" cy="259045"/>
    <xdr:sp macro="" textlink="">
      <xdr:nvSpPr>
        <xdr:cNvPr id="430" name="n_1mainValue【市民会館】&#10;有形固定資産減価償却率">
          <a:extLst>
            <a:ext uri="{FF2B5EF4-FFF2-40B4-BE49-F238E27FC236}">
              <a16:creationId xmlns:a16="http://schemas.microsoft.com/office/drawing/2014/main" id="{84364EAB-35ED-493D-9538-FF36A1DBA47D}"/>
            </a:ext>
          </a:extLst>
        </xdr:cNvPr>
        <xdr:cNvSpPr txBox="1"/>
      </xdr:nvSpPr>
      <xdr:spPr>
        <a:xfrm>
          <a:off x="3170564" y="18216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102125</xdr:rowOff>
    </xdr:from>
    <xdr:ext cx="405111" cy="259045"/>
    <xdr:sp macro="" textlink="">
      <xdr:nvSpPr>
        <xdr:cNvPr id="431" name="n_2mainValue【市民会館】&#10;有形固定資産減価償却率">
          <a:extLst>
            <a:ext uri="{FF2B5EF4-FFF2-40B4-BE49-F238E27FC236}">
              <a16:creationId xmlns:a16="http://schemas.microsoft.com/office/drawing/2014/main" id="{F0CA9442-B4DE-4264-8C6F-D93AD5B062ED}"/>
            </a:ext>
          </a:extLst>
        </xdr:cNvPr>
        <xdr:cNvSpPr txBox="1"/>
      </xdr:nvSpPr>
      <xdr:spPr>
        <a:xfrm>
          <a:off x="2385704" y="18207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86123</xdr:rowOff>
    </xdr:from>
    <xdr:ext cx="405111" cy="259045"/>
    <xdr:sp macro="" textlink="">
      <xdr:nvSpPr>
        <xdr:cNvPr id="432" name="n_3mainValue【市民会館】&#10;有形固定資産減価償却率">
          <a:extLst>
            <a:ext uri="{FF2B5EF4-FFF2-40B4-BE49-F238E27FC236}">
              <a16:creationId xmlns:a16="http://schemas.microsoft.com/office/drawing/2014/main" id="{791D9CBC-44D4-4FA5-BD0B-17F8081561FF}"/>
            </a:ext>
          </a:extLst>
        </xdr:cNvPr>
        <xdr:cNvSpPr txBox="1"/>
      </xdr:nvSpPr>
      <xdr:spPr>
        <a:xfrm>
          <a:off x="1611004" y="18191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51833</xdr:rowOff>
    </xdr:from>
    <xdr:ext cx="405111" cy="259045"/>
    <xdr:sp macro="" textlink="">
      <xdr:nvSpPr>
        <xdr:cNvPr id="433" name="n_4mainValue【市民会館】&#10;有形固定資産減価償却率">
          <a:extLst>
            <a:ext uri="{FF2B5EF4-FFF2-40B4-BE49-F238E27FC236}">
              <a16:creationId xmlns:a16="http://schemas.microsoft.com/office/drawing/2014/main" id="{8A88A2D6-C614-40FF-ADB6-75DD2EF64F5C}"/>
            </a:ext>
          </a:extLst>
        </xdr:cNvPr>
        <xdr:cNvSpPr txBox="1"/>
      </xdr:nvSpPr>
      <xdr:spPr>
        <a:xfrm>
          <a:off x="836304" y="18156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a:extLst>
            <a:ext uri="{FF2B5EF4-FFF2-40B4-BE49-F238E27FC236}">
              <a16:creationId xmlns:a16="http://schemas.microsoft.com/office/drawing/2014/main" id="{C32ECD85-5DC4-4C8D-8C34-69F99EAEA56F}"/>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a:extLst>
            <a:ext uri="{FF2B5EF4-FFF2-40B4-BE49-F238E27FC236}">
              <a16:creationId xmlns:a16="http://schemas.microsoft.com/office/drawing/2014/main" id="{A34A5A94-5C38-489B-9DBB-ED0A2F61F94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a:extLst>
            <a:ext uri="{FF2B5EF4-FFF2-40B4-BE49-F238E27FC236}">
              <a16:creationId xmlns:a16="http://schemas.microsoft.com/office/drawing/2014/main" id="{612E528B-95D4-4ADE-95E2-0BE1CC6DD255}"/>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a:extLst>
            <a:ext uri="{FF2B5EF4-FFF2-40B4-BE49-F238E27FC236}">
              <a16:creationId xmlns:a16="http://schemas.microsoft.com/office/drawing/2014/main" id="{1C9C3F12-41AF-420F-ADD7-27D6057C972E}"/>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a:extLst>
            <a:ext uri="{FF2B5EF4-FFF2-40B4-BE49-F238E27FC236}">
              <a16:creationId xmlns:a16="http://schemas.microsoft.com/office/drawing/2014/main" id="{58D983CD-A4CC-472A-AC02-273C94E84758}"/>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a:extLst>
            <a:ext uri="{FF2B5EF4-FFF2-40B4-BE49-F238E27FC236}">
              <a16:creationId xmlns:a16="http://schemas.microsoft.com/office/drawing/2014/main" id="{14FC25BE-D6BE-4ADE-A517-2C890F71388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a:extLst>
            <a:ext uri="{FF2B5EF4-FFF2-40B4-BE49-F238E27FC236}">
              <a16:creationId xmlns:a16="http://schemas.microsoft.com/office/drawing/2014/main" id="{3E556C1E-67F6-4563-AFC9-6BC7AFEB8AE8}"/>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a:extLst>
            <a:ext uri="{FF2B5EF4-FFF2-40B4-BE49-F238E27FC236}">
              <a16:creationId xmlns:a16="http://schemas.microsoft.com/office/drawing/2014/main" id="{0F10111C-7B66-44AC-BD1A-18E82ADC3C9D}"/>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a:extLst>
            <a:ext uri="{FF2B5EF4-FFF2-40B4-BE49-F238E27FC236}">
              <a16:creationId xmlns:a16="http://schemas.microsoft.com/office/drawing/2014/main" id="{81C5C645-EC44-47A2-8285-EB9AC7BD8394}"/>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a:extLst>
            <a:ext uri="{FF2B5EF4-FFF2-40B4-BE49-F238E27FC236}">
              <a16:creationId xmlns:a16="http://schemas.microsoft.com/office/drawing/2014/main" id="{2D4F5408-B9B1-4B5A-9DC3-56F0CFDA9A39}"/>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a:extLst>
            <a:ext uri="{FF2B5EF4-FFF2-40B4-BE49-F238E27FC236}">
              <a16:creationId xmlns:a16="http://schemas.microsoft.com/office/drawing/2014/main" id="{B9C68913-16E6-4D5C-A263-F77BF810E7A4}"/>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a:extLst>
            <a:ext uri="{FF2B5EF4-FFF2-40B4-BE49-F238E27FC236}">
              <a16:creationId xmlns:a16="http://schemas.microsoft.com/office/drawing/2014/main" id="{6BDED05B-9A1E-471D-91FC-754B401456DF}"/>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a:extLst>
            <a:ext uri="{FF2B5EF4-FFF2-40B4-BE49-F238E27FC236}">
              <a16:creationId xmlns:a16="http://schemas.microsoft.com/office/drawing/2014/main" id="{53DF6B49-83D1-422B-B63C-B3A45102CECC}"/>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a:extLst>
            <a:ext uri="{FF2B5EF4-FFF2-40B4-BE49-F238E27FC236}">
              <a16:creationId xmlns:a16="http://schemas.microsoft.com/office/drawing/2014/main" id="{FEDA000D-4E87-4AAB-961B-BA78A164A056}"/>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a:extLst>
            <a:ext uri="{FF2B5EF4-FFF2-40B4-BE49-F238E27FC236}">
              <a16:creationId xmlns:a16="http://schemas.microsoft.com/office/drawing/2014/main" id="{9D23C05E-0EAC-4CCA-840A-189C6167296B}"/>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a:extLst>
            <a:ext uri="{FF2B5EF4-FFF2-40B4-BE49-F238E27FC236}">
              <a16:creationId xmlns:a16="http://schemas.microsoft.com/office/drawing/2014/main" id="{A8CEB233-1472-4848-9BC2-A92DD9C54E67}"/>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a:extLst>
            <a:ext uri="{FF2B5EF4-FFF2-40B4-BE49-F238E27FC236}">
              <a16:creationId xmlns:a16="http://schemas.microsoft.com/office/drawing/2014/main" id="{D80DF91E-63A3-4607-BF1A-3197DC8C041F}"/>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a:extLst>
            <a:ext uri="{FF2B5EF4-FFF2-40B4-BE49-F238E27FC236}">
              <a16:creationId xmlns:a16="http://schemas.microsoft.com/office/drawing/2014/main" id="{4C9E06EC-32C3-47DD-93A1-218487231363}"/>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a:extLst>
            <a:ext uri="{FF2B5EF4-FFF2-40B4-BE49-F238E27FC236}">
              <a16:creationId xmlns:a16="http://schemas.microsoft.com/office/drawing/2014/main" id="{8DEC3B3F-CBB3-4431-BC5B-9182FA57DFD2}"/>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a:extLst>
            <a:ext uri="{FF2B5EF4-FFF2-40B4-BE49-F238E27FC236}">
              <a16:creationId xmlns:a16="http://schemas.microsoft.com/office/drawing/2014/main" id="{28FF5B29-0978-45DD-B56B-9A40D55B8E20}"/>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3FF03BD0-2805-4AEE-92D8-1A8C2E5876C9}"/>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a:extLst>
            <a:ext uri="{FF2B5EF4-FFF2-40B4-BE49-F238E27FC236}">
              <a16:creationId xmlns:a16="http://schemas.microsoft.com/office/drawing/2014/main" id="{C79CF31A-3C11-466F-9DC7-86D32E2695BA}"/>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a:extLst>
            <a:ext uri="{FF2B5EF4-FFF2-40B4-BE49-F238E27FC236}">
              <a16:creationId xmlns:a16="http://schemas.microsoft.com/office/drawing/2014/main" id="{9D06D0A5-CCB1-4E94-8CA8-5E9B9A685389}"/>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54102</xdr:rowOff>
    </xdr:from>
    <xdr:to>
      <xdr:col>54</xdr:col>
      <xdr:colOff>189865</xdr:colOff>
      <xdr:row>108</xdr:row>
      <xdr:rowOff>128015</xdr:rowOff>
    </xdr:to>
    <xdr:cxnSp macro="">
      <xdr:nvCxnSpPr>
        <xdr:cNvPr id="457" name="直線コネクタ 456">
          <a:extLst>
            <a:ext uri="{FF2B5EF4-FFF2-40B4-BE49-F238E27FC236}">
              <a16:creationId xmlns:a16="http://schemas.microsoft.com/office/drawing/2014/main" id="{F0A363F4-414E-48A6-A366-04F21C8C4998}"/>
            </a:ext>
          </a:extLst>
        </xdr:cNvPr>
        <xdr:cNvCxnSpPr/>
      </xdr:nvCxnSpPr>
      <xdr:spPr>
        <a:xfrm flipV="1">
          <a:off x="9219565" y="16985742"/>
          <a:ext cx="0" cy="1247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131842</xdr:rowOff>
    </xdr:from>
    <xdr:ext cx="469744" cy="259045"/>
    <xdr:sp macro="" textlink="">
      <xdr:nvSpPr>
        <xdr:cNvPr id="458" name="【市民会館】&#10;一人当たり面積最小値テキスト">
          <a:extLst>
            <a:ext uri="{FF2B5EF4-FFF2-40B4-BE49-F238E27FC236}">
              <a16:creationId xmlns:a16="http://schemas.microsoft.com/office/drawing/2014/main" id="{635F1705-4E8A-4F22-B47A-18B1E304C141}"/>
            </a:ext>
          </a:extLst>
        </xdr:cNvPr>
        <xdr:cNvSpPr txBox="1"/>
      </xdr:nvSpPr>
      <xdr:spPr>
        <a:xfrm>
          <a:off x="9258300" y="18236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128015</xdr:rowOff>
    </xdr:from>
    <xdr:to>
      <xdr:col>55</xdr:col>
      <xdr:colOff>88900</xdr:colOff>
      <xdr:row>108</xdr:row>
      <xdr:rowOff>128015</xdr:rowOff>
    </xdr:to>
    <xdr:cxnSp macro="">
      <xdr:nvCxnSpPr>
        <xdr:cNvPr id="459" name="直線コネクタ 458">
          <a:extLst>
            <a:ext uri="{FF2B5EF4-FFF2-40B4-BE49-F238E27FC236}">
              <a16:creationId xmlns:a16="http://schemas.microsoft.com/office/drawing/2014/main" id="{4EC297D0-591C-4161-8758-EBF2C60DEE27}"/>
            </a:ext>
          </a:extLst>
        </xdr:cNvPr>
        <xdr:cNvCxnSpPr/>
      </xdr:nvCxnSpPr>
      <xdr:spPr>
        <a:xfrm>
          <a:off x="9154160" y="182331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779</xdr:rowOff>
    </xdr:from>
    <xdr:ext cx="469744" cy="259045"/>
    <xdr:sp macro="" textlink="">
      <xdr:nvSpPr>
        <xdr:cNvPr id="460" name="【市民会館】&#10;一人当たり面積最大値テキスト">
          <a:extLst>
            <a:ext uri="{FF2B5EF4-FFF2-40B4-BE49-F238E27FC236}">
              <a16:creationId xmlns:a16="http://schemas.microsoft.com/office/drawing/2014/main" id="{621DA06D-B331-439A-AD52-99B9BC55B40F}"/>
            </a:ext>
          </a:extLst>
        </xdr:cNvPr>
        <xdr:cNvSpPr txBox="1"/>
      </xdr:nvSpPr>
      <xdr:spPr>
        <a:xfrm>
          <a:off x="9258300" y="16764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54102</xdr:rowOff>
    </xdr:from>
    <xdr:to>
      <xdr:col>55</xdr:col>
      <xdr:colOff>88900</xdr:colOff>
      <xdr:row>101</xdr:row>
      <xdr:rowOff>54102</xdr:rowOff>
    </xdr:to>
    <xdr:cxnSp macro="">
      <xdr:nvCxnSpPr>
        <xdr:cNvPr id="461" name="直線コネクタ 460">
          <a:extLst>
            <a:ext uri="{FF2B5EF4-FFF2-40B4-BE49-F238E27FC236}">
              <a16:creationId xmlns:a16="http://schemas.microsoft.com/office/drawing/2014/main" id="{8E79C698-5535-441E-8D91-F622CD404A18}"/>
            </a:ext>
          </a:extLst>
        </xdr:cNvPr>
        <xdr:cNvCxnSpPr/>
      </xdr:nvCxnSpPr>
      <xdr:spPr>
        <a:xfrm>
          <a:off x="9154160" y="169857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50689</xdr:rowOff>
    </xdr:from>
    <xdr:ext cx="469744" cy="259045"/>
    <xdr:sp macro="" textlink="">
      <xdr:nvSpPr>
        <xdr:cNvPr id="462" name="【市民会館】&#10;一人当たり面積平均値テキスト">
          <a:extLst>
            <a:ext uri="{FF2B5EF4-FFF2-40B4-BE49-F238E27FC236}">
              <a16:creationId xmlns:a16="http://schemas.microsoft.com/office/drawing/2014/main" id="{40011306-A729-4929-9170-D4DA7F2674B4}"/>
            </a:ext>
          </a:extLst>
        </xdr:cNvPr>
        <xdr:cNvSpPr txBox="1"/>
      </xdr:nvSpPr>
      <xdr:spPr>
        <a:xfrm>
          <a:off x="9258300" y="17820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72262</xdr:rowOff>
    </xdr:from>
    <xdr:to>
      <xdr:col>55</xdr:col>
      <xdr:colOff>50800</xdr:colOff>
      <xdr:row>107</xdr:row>
      <xdr:rowOff>2412</xdr:rowOff>
    </xdr:to>
    <xdr:sp macro="" textlink="">
      <xdr:nvSpPr>
        <xdr:cNvPr id="463" name="フローチャート: 判断 462">
          <a:extLst>
            <a:ext uri="{FF2B5EF4-FFF2-40B4-BE49-F238E27FC236}">
              <a16:creationId xmlns:a16="http://schemas.microsoft.com/office/drawing/2014/main" id="{4E1749EE-CB93-4905-8EB4-36F1D47D9D23}"/>
            </a:ext>
          </a:extLst>
        </xdr:cNvPr>
        <xdr:cNvSpPr/>
      </xdr:nvSpPr>
      <xdr:spPr>
        <a:xfrm>
          <a:off x="9192260" y="178421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134747</xdr:rowOff>
    </xdr:from>
    <xdr:to>
      <xdr:col>50</xdr:col>
      <xdr:colOff>165100</xdr:colOff>
      <xdr:row>107</xdr:row>
      <xdr:rowOff>64897</xdr:rowOff>
    </xdr:to>
    <xdr:sp macro="" textlink="">
      <xdr:nvSpPr>
        <xdr:cNvPr id="464" name="フローチャート: 判断 463">
          <a:extLst>
            <a:ext uri="{FF2B5EF4-FFF2-40B4-BE49-F238E27FC236}">
              <a16:creationId xmlns:a16="http://schemas.microsoft.com/office/drawing/2014/main" id="{ACCA1242-114C-419D-87C3-9BEFD61F3403}"/>
            </a:ext>
          </a:extLst>
        </xdr:cNvPr>
        <xdr:cNvSpPr/>
      </xdr:nvSpPr>
      <xdr:spPr>
        <a:xfrm>
          <a:off x="8445500" y="179045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96265</xdr:rowOff>
    </xdr:from>
    <xdr:to>
      <xdr:col>46</xdr:col>
      <xdr:colOff>38100</xdr:colOff>
      <xdr:row>107</xdr:row>
      <xdr:rowOff>26415</xdr:rowOff>
    </xdr:to>
    <xdr:sp macro="" textlink="">
      <xdr:nvSpPr>
        <xdr:cNvPr id="465" name="フローチャート: 判断 464">
          <a:extLst>
            <a:ext uri="{FF2B5EF4-FFF2-40B4-BE49-F238E27FC236}">
              <a16:creationId xmlns:a16="http://schemas.microsoft.com/office/drawing/2014/main" id="{46894169-6620-4088-96B8-6C414938D794}"/>
            </a:ext>
          </a:extLst>
        </xdr:cNvPr>
        <xdr:cNvSpPr/>
      </xdr:nvSpPr>
      <xdr:spPr>
        <a:xfrm>
          <a:off x="7670800" y="178661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81787</xdr:rowOff>
    </xdr:from>
    <xdr:to>
      <xdr:col>41</xdr:col>
      <xdr:colOff>101600</xdr:colOff>
      <xdr:row>107</xdr:row>
      <xdr:rowOff>11937</xdr:rowOff>
    </xdr:to>
    <xdr:sp macro="" textlink="">
      <xdr:nvSpPr>
        <xdr:cNvPr id="466" name="フローチャート: 判断 465">
          <a:extLst>
            <a:ext uri="{FF2B5EF4-FFF2-40B4-BE49-F238E27FC236}">
              <a16:creationId xmlns:a16="http://schemas.microsoft.com/office/drawing/2014/main" id="{A54A0C33-4E0F-4568-AE07-388C7419E9EF}"/>
            </a:ext>
          </a:extLst>
        </xdr:cNvPr>
        <xdr:cNvSpPr/>
      </xdr:nvSpPr>
      <xdr:spPr>
        <a:xfrm>
          <a:off x="6873240" y="17851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93599</xdr:rowOff>
    </xdr:from>
    <xdr:to>
      <xdr:col>36</xdr:col>
      <xdr:colOff>165100</xdr:colOff>
      <xdr:row>107</xdr:row>
      <xdr:rowOff>23749</xdr:rowOff>
    </xdr:to>
    <xdr:sp macro="" textlink="">
      <xdr:nvSpPr>
        <xdr:cNvPr id="467" name="フローチャート: 判断 466">
          <a:extLst>
            <a:ext uri="{FF2B5EF4-FFF2-40B4-BE49-F238E27FC236}">
              <a16:creationId xmlns:a16="http://schemas.microsoft.com/office/drawing/2014/main" id="{6AD37997-0493-4C1A-A2A3-D55B589A8A4E}"/>
            </a:ext>
          </a:extLst>
        </xdr:cNvPr>
        <xdr:cNvSpPr/>
      </xdr:nvSpPr>
      <xdr:spPr>
        <a:xfrm>
          <a:off x="6098540" y="178634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EFEEA41D-561A-4EC5-B946-318564CDE06C}"/>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82A14137-60F4-499B-84DF-9197605EE4D5}"/>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729C0E91-CE6E-4BF4-B5D7-DBED79387B87}"/>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C8A50DB5-98E6-45A9-9E08-2113398FD52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D129AA38-66E3-4B76-B06B-DC3EC9B85A5E}"/>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63119</xdr:rowOff>
    </xdr:from>
    <xdr:to>
      <xdr:col>55</xdr:col>
      <xdr:colOff>50800</xdr:colOff>
      <xdr:row>106</xdr:row>
      <xdr:rowOff>164719</xdr:rowOff>
    </xdr:to>
    <xdr:sp macro="" textlink="">
      <xdr:nvSpPr>
        <xdr:cNvPr id="473" name="楕円 472">
          <a:extLst>
            <a:ext uri="{FF2B5EF4-FFF2-40B4-BE49-F238E27FC236}">
              <a16:creationId xmlns:a16="http://schemas.microsoft.com/office/drawing/2014/main" id="{918D97D0-6020-4026-8A7B-FACA172EB27D}"/>
            </a:ext>
          </a:extLst>
        </xdr:cNvPr>
        <xdr:cNvSpPr/>
      </xdr:nvSpPr>
      <xdr:spPr>
        <a:xfrm>
          <a:off x="9192260" y="178329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85996</xdr:rowOff>
    </xdr:from>
    <xdr:ext cx="469744" cy="259045"/>
    <xdr:sp macro="" textlink="">
      <xdr:nvSpPr>
        <xdr:cNvPr id="474" name="【市民会館】&#10;一人当たり面積該当値テキスト">
          <a:extLst>
            <a:ext uri="{FF2B5EF4-FFF2-40B4-BE49-F238E27FC236}">
              <a16:creationId xmlns:a16="http://schemas.microsoft.com/office/drawing/2014/main" id="{C4A9089D-9577-4A87-A128-57D80CF22442}"/>
            </a:ext>
          </a:extLst>
        </xdr:cNvPr>
        <xdr:cNvSpPr txBox="1"/>
      </xdr:nvSpPr>
      <xdr:spPr>
        <a:xfrm>
          <a:off x="9258300" y="1768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162179</xdr:rowOff>
    </xdr:from>
    <xdr:to>
      <xdr:col>50</xdr:col>
      <xdr:colOff>165100</xdr:colOff>
      <xdr:row>106</xdr:row>
      <xdr:rowOff>92329</xdr:rowOff>
    </xdr:to>
    <xdr:sp macro="" textlink="">
      <xdr:nvSpPr>
        <xdr:cNvPr id="475" name="楕円 474">
          <a:extLst>
            <a:ext uri="{FF2B5EF4-FFF2-40B4-BE49-F238E27FC236}">
              <a16:creationId xmlns:a16="http://schemas.microsoft.com/office/drawing/2014/main" id="{81F149EF-2759-472F-8490-649EC03AA3B4}"/>
            </a:ext>
          </a:extLst>
        </xdr:cNvPr>
        <xdr:cNvSpPr/>
      </xdr:nvSpPr>
      <xdr:spPr>
        <a:xfrm>
          <a:off x="8445500" y="177643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41529</xdr:rowOff>
    </xdr:from>
    <xdr:to>
      <xdr:col>55</xdr:col>
      <xdr:colOff>0</xdr:colOff>
      <xdr:row>106</xdr:row>
      <xdr:rowOff>113919</xdr:rowOff>
    </xdr:to>
    <xdr:cxnSp macro="">
      <xdr:nvCxnSpPr>
        <xdr:cNvPr id="476" name="直線コネクタ 475">
          <a:extLst>
            <a:ext uri="{FF2B5EF4-FFF2-40B4-BE49-F238E27FC236}">
              <a16:creationId xmlns:a16="http://schemas.microsoft.com/office/drawing/2014/main" id="{02E6CBFA-1095-403C-9F77-B373D3008684}"/>
            </a:ext>
          </a:extLst>
        </xdr:cNvPr>
        <xdr:cNvCxnSpPr/>
      </xdr:nvCxnSpPr>
      <xdr:spPr>
        <a:xfrm>
          <a:off x="8496300" y="17811369"/>
          <a:ext cx="7239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142367</xdr:rowOff>
    </xdr:from>
    <xdr:to>
      <xdr:col>46</xdr:col>
      <xdr:colOff>38100</xdr:colOff>
      <xdr:row>106</xdr:row>
      <xdr:rowOff>72517</xdr:rowOff>
    </xdr:to>
    <xdr:sp macro="" textlink="">
      <xdr:nvSpPr>
        <xdr:cNvPr id="477" name="楕円 476">
          <a:extLst>
            <a:ext uri="{FF2B5EF4-FFF2-40B4-BE49-F238E27FC236}">
              <a16:creationId xmlns:a16="http://schemas.microsoft.com/office/drawing/2014/main" id="{7C54682D-F061-45CC-B66F-37AE599DA974}"/>
            </a:ext>
          </a:extLst>
        </xdr:cNvPr>
        <xdr:cNvSpPr/>
      </xdr:nvSpPr>
      <xdr:spPr>
        <a:xfrm>
          <a:off x="7670800" y="177445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21717</xdr:rowOff>
    </xdr:from>
    <xdr:to>
      <xdr:col>50</xdr:col>
      <xdr:colOff>114300</xdr:colOff>
      <xdr:row>106</xdr:row>
      <xdr:rowOff>41529</xdr:rowOff>
    </xdr:to>
    <xdr:cxnSp macro="">
      <xdr:nvCxnSpPr>
        <xdr:cNvPr id="478" name="直線コネクタ 477">
          <a:extLst>
            <a:ext uri="{FF2B5EF4-FFF2-40B4-BE49-F238E27FC236}">
              <a16:creationId xmlns:a16="http://schemas.microsoft.com/office/drawing/2014/main" id="{D3D0B295-1868-4C6A-A6B7-7E30922D8044}"/>
            </a:ext>
          </a:extLst>
        </xdr:cNvPr>
        <xdr:cNvCxnSpPr/>
      </xdr:nvCxnSpPr>
      <xdr:spPr>
        <a:xfrm>
          <a:off x="7713980" y="17791557"/>
          <a:ext cx="78232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152273</xdr:rowOff>
    </xdr:from>
    <xdr:to>
      <xdr:col>41</xdr:col>
      <xdr:colOff>101600</xdr:colOff>
      <xdr:row>106</xdr:row>
      <xdr:rowOff>82423</xdr:rowOff>
    </xdr:to>
    <xdr:sp macro="" textlink="">
      <xdr:nvSpPr>
        <xdr:cNvPr id="479" name="楕円 478">
          <a:extLst>
            <a:ext uri="{FF2B5EF4-FFF2-40B4-BE49-F238E27FC236}">
              <a16:creationId xmlns:a16="http://schemas.microsoft.com/office/drawing/2014/main" id="{39506924-E38F-4F85-865A-AD2BBFE46094}"/>
            </a:ext>
          </a:extLst>
        </xdr:cNvPr>
        <xdr:cNvSpPr/>
      </xdr:nvSpPr>
      <xdr:spPr>
        <a:xfrm>
          <a:off x="6873240" y="177544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21717</xdr:rowOff>
    </xdr:from>
    <xdr:to>
      <xdr:col>45</xdr:col>
      <xdr:colOff>177800</xdr:colOff>
      <xdr:row>106</xdr:row>
      <xdr:rowOff>31623</xdr:rowOff>
    </xdr:to>
    <xdr:cxnSp macro="">
      <xdr:nvCxnSpPr>
        <xdr:cNvPr id="480" name="直線コネクタ 479">
          <a:extLst>
            <a:ext uri="{FF2B5EF4-FFF2-40B4-BE49-F238E27FC236}">
              <a16:creationId xmlns:a16="http://schemas.microsoft.com/office/drawing/2014/main" id="{C8D7D533-314D-41C2-A8E6-B2EE8FC16DEA}"/>
            </a:ext>
          </a:extLst>
        </xdr:cNvPr>
        <xdr:cNvCxnSpPr/>
      </xdr:nvCxnSpPr>
      <xdr:spPr>
        <a:xfrm flipV="1">
          <a:off x="6924040" y="17791557"/>
          <a:ext cx="78994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160655</xdr:rowOff>
    </xdr:from>
    <xdr:to>
      <xdr:col>36</xdr:col>
      <xdr:colOff>165100</xdr:colOff>
      <xdr:row>106</xdr:row>
      <xdr:rowOff>90805</xdr:rowOff>
    </xdr:to>
    <xdr:sp macro="" textlink="">
      <xdr:nvSpPr>
        <xdr:cNvPr id="481" name="楕円 480">
          <a:extLst>
            <a:ext uri="{FF2B5EF4-FFF2-40B4-BE49-F238E27FC236}">
              <a16:creationId xmlns:a16="http://schemas.microsoft.com/office/drawing/2014/main" id="{C0E818BC-5748-4639-999D-6B67E594ABE1}"/>
            </a:ext>
          </a:extLst>
        </xdr:cNvPr>
        <xdr:cNvSpPr/>
      </xdr:nvSpPr>
      <xdr:spPr>
        <a:xfrm>
          <a:off x="6098540" y="177628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31623</xdr:rowOff>
    </xdr:from>
    <xdr:to>
      <xdr:col>41</xdr:col>
      <xdr:colOff>50800</xdr:colOff>
      <xdr:row>106</xdr:row>
      <xdr:rowOff>40005</xdr:rowOff>
    </xdr:to>
    <xdr:cxnSp macro="">
      <xdr:nvCxnSpPr>
        <xdr:cNvPr id="482" name="直線コネクタ 481">
          <a:extLst>
            <a:ext uri="{FF2B5EF4-FFF2-40B4-BE49-F238E27FC236}">
              <a16:creationId xmlns:a16="http://schemas.microsoft.com/office/drawing/2014/main" id="{58D2BDCB-8639-431E-92DA-1E4879925B22}"/>
            </a:ext>
          </a:extLst>
        </xdr:cNvPr>
        <xdr:cNvCxnSpPr/>
      </xdr:nvCxnSpPr>
      <xdr:spPr>
        <a:xfrm flipV="1">
          <a:off x="6149340" y="17801463"/>
          <a:ext cx="7747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56024</xdr:rowOff>
    </xdr:from>
    <xdr:ext cx="469744" cy="259045"/>
    <xdr:sp macro="" textlink="">
      <xdr:nvSpPr>
        <xdr:cNvPr id="483" name="n_1aveValue【市民会館】&#10;一人当たり面積">
          <a:extLst>
            <a:ext uri="{FF2B5EF4-FFF2-40B4-BE49-F238E27FC236}">
              <a16:creationId xmlns:a16="http://schemas.microsoft.com/office/drawing/2014/main" id="{2B0A59DA-33E1-4884-A07B-E0F0F316051E}"/>
            </a:ext>
          </a:extLst>
        </xdr:cNvPr>
        <xdr:cNvSpPr txBox="1"/>
      </xdr:nvSpPr>
      <xdr:spPr>
        <a:xfrm>
          <a:off x="8271587" y="1799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17542</xdr:rowOff>
    </xdr:from>
    <xdr:ext cx="469744" cy="259045"/>
    <xdr:sp macro="" textlink="">
      <xdr:nvSpPr>
        <xdr:cNvPr id="484" name="n_2aveValue【市民会館】&#10;一人当たり面積">
          <a:extLst>
            <a:ext uri="{FF2B5EF4-FFF2-40B4-BE49-F238E27FC236}">
              <a16:creationId xmlns:a16="http://schemas.microsoft.com/office/drawing/2014/main" id="{E23D2661-A5EA-469C-8BA0-403D61A089AA}"/>
            </a:ext>
          </a:extLst>
        </xdr:cNvPr>
        <xdr:cNvSpPr txBox="1"/>
      </xdr:nvSpPr>
      <xdr:spPr>
        <a:xfrm>
          <a:off x="7509587" y="17955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3064</xdr:rowOff>
    </xdr:from>
    <xdr:ext cx="469744" cy="259045"/>
    <xdr:sp macro="" textlink="">
      <xdr:nvSpPr>
        <xdr:cNvPr id="485" name="n_3aveValue【市民会館】&#10;一人当たり面積">
          <a:extLst>
            <a:ext uri="{FF2B5EF4-FFF2-40B4-BE49-F238E27FC236}">
              <a16:creationId xmlns:a16="http://schemas.microsoft.com/office/drawing/2014/main" id="{C504EA03-54B1-41CC-B832-BBD6F24B3288}"/>
            </a:ext>
          </a:extLst>
        </xdr:cNvPr>
        <xdr:cNvSpPr txBox="1"/>
      </xdr:nvSpPr>
      <xdr:spPr>
        <a:xfrm>
          <a:off x="6712027" y="17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14876</xdr:rowOff>
    </xdr:from>
    <xdr:ext cx="469744" cy="259045"/>
    <xdr:sp macro="" textlink="">
      <xdr:nvSpPr>
        <xdr:cNvPr id="486" name="n_4aveValue【市民会館】&#10;一人当たり面積">
          <a:extLst>
            <a:ext uri="{FF2B5EF4-FFF2-40B4-BE49-F238E27FC236}">
              <a16:creationId xmlns:a16="http://schemas.microsoft.com/office/drawing/2014/main" id="{B972BF6D-7B68-413A-80E2-327FF450B4FE}"/>
            </a:ext>
          </a:extLst>
        </xdr:cNvPr>
        <xdr:cNvSpPr txBox="1"/>
      </xdr:nvSpPr>
      <xdr:spPr>
        <a:xfrm>
          <a:off x="5937327" y="1795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108856</xdr:rowOff>
    </xdr:from>
    <xdr:ext cx="469744" cy="259045"/>
    <xdr:sp macro="" textlink="">
      <xdr:nvSpPr>
        <xdr:cNvPr id="487" name="n_1mainValue【市民会館】&#10;一人当たり面積">
          <a:extLst>
            <a:ext uri="{FF2B5EF4-FFF2-40B4-BE49-F238E27FC236}">
              <a16:creationId xmlns:a16="http://schemas.microsoft.com/office/drawing/2014/main" id="{C15482C7-F21E-479A-A5DB-AB7F43A36D3F}"/>
            </a:ext>
          </a:extLst>
        </xdr:cNvPr>
        <xdr:cNvSpPr txBox="1"/>
      </xdr:nvSpPr>
      <xdr:spPr>
        <a:xfrm>
          <a:off x="8271587" y="17543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89044</xdr:rowOff>
    </xdr:from>
    <xdr:ext cx="469744" cy="259045"/>
    <xdr:sp macro="" textlink="">
      <xdr:nvSpPr>
        <xdr:cNvPr id="488" name="n_2mainValue【市民会館】&#10;一人当たり面積">
          <a:extLst>
            <a:ext uri="{FF2B5EF4-FFF2-40B4-BE49-F238E27FC236}">
              <a16:creationId xmlns:a16="http://schemas.microsoft.com/office/drawing/2014/main" id="{08B14F41-D5F7-4B33-ADAD-50FFED4B41F4}"/>
            </a:ext>
          </a:extLst>
        </xdr:cNvPr>
        <xdr:cNvSpPr txBox="1"/>
      </xdr:nvSpPr>
      <xdr:spPr>
        <a:xfrm>
          <a:off x="7509587" y="17523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98950</xdr:rowOff>
    </xdr:from>
    <xdr:ext cx="469744" cy="259045"/>
    <xdr:sp macro="" textlink="">
      <xdr:nvSpPr>
        <xdr:cNvPr id="489" name="n_3mainValue【市民会館】&#10;一人当たり面積">
          <a:extLst>
            <a:ext uri="{FF2B5EF4-FFF2-40B4-BE49-F238E27FC236}">
              <a16:creationId xmlns:a16="http://schemas.microsoft.com/office/drawing/2014/main" id="{A813D82F-244D-4B05-9CC2-91729ED0DB21}"/>
            </a:ext>
          </a:extLst>
        </xdr:cNvPr>
        <xdr:cNvSpPr txBox="1"/>
      </xdr:nvSpPr>
      <xdr:spPr>
        <a:xfrm>
          <a:off x="6712027" y="17533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107332</xdr:rowOff>
    </xdr:from>
    <xdr:ext cx="469744" cy="259045"/>
    <xdr:sp macro="" textlink="">
      <xdr:nvSpPr>
        <xdr:cNvPr id="490" name="n_4mainValue【市民会館】&#10;一人当たり面積">
          <a:extLst>
            <a:ext uri="{FF2B5EF4-FFF2-40B4-BE49-F238E27FC236}">
              <a16:creationId xmlns:a16="http://schemas.microsoft.com/office/drawing/2014/main" id="{16142243-AEEA-4EB3-A1F3-C124BD553FA3}"/>
            </a:ext>
          </a:extLst>
        </xdr:cNvPr>
        <xdr:cNvSpPr txBox="1"/>
      </xdr:nvSpPr>
      <xdr:spPr>
        <a:xfrm>
          <a:off x="5937327" y="17541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47B21C37-532C-4710-A91F-DA202C11A3D2}"/>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06421A9E-2CFD-408F-BC75-06310D61C7ED}"/>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8A00019B-45F9-4550-A9B6-8293F5E1BFE1}"/>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4A759FD5-0A9F-407F-AEDA-79C93BD35AC5}"/>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9202FC2B-8C56-4628-B1EE-7792F53530A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E326BC57-FA2B-4256-98C7-472A7784CE48}"/>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89BA59AB-D300-4093-A9C9-7148BF33A0C4}"/>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655D104C-71A1-4697-9578-FED061BE94FA}"/>
            </a:ext>
          </a:extLst>
        </xdr:cNvPr>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99" name="正方形/長方形 498">
          <a:extLst>
            <a:ext uri="{FF2B5EF4-FFF2-40B4-BE49-F238E27FC236}">
              <a16:creationId xmlns:a16="http://schemas.microsoft.com/office/drawing/2014/main" id="{17D0A2B7-0133-42F5-8FDD-AF97E6F21814}"/>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0" name="正方形/長方形 499">
          <a:extLst>
            <a:ext uri="{FF2B5EF4-FFF2-40B4-BE49-F238E27FC236}">
              <a16:creationId xmlns:a16="http://schemas.microsoft.com/office/drawing/2014/main" id="{0376BC20-410B-4DCE-BF1E-BDE29331768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1" name="正方形/長方形 500">
          <a:extLst>
            <a:ext uri="{FF2B5EF4-FFF2-40B4-BE49-F238E27FC236}">
              <a16:creationId xmlns:a16="http://schemas.microsoft.com/office/drawing/2014/main" id="{3E23548F-33C8-4FE8-B002-D817E9E86DFE}"/>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2" name="正方形/長方形 501">
          <a:extLst>
            <a:ext uri="{FF2B5EF4-FFF2-40B4-BE49-F238E27FC236}">
              <a16:creationId xmlns:a16="http://schemas.microsoft.com/office/drawing/2014/main" id="{5F536C7A-12EB-424F-A630-A2A26C9F8C4A}"/>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3" name="正方形/長方形 502">
          <a:extLst>
            <a:ext uri="{FF2B5EF4-FFF2-40B4-BE49-F238E27FC236}">
              <a16:creationId xmlns:a16="http://schemas.microsoft.com/office/drawing/2014/main" id="{77E08449-9B5B-4CD5-A042-15CC6786ABE4}"/>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4" name="正方形/長方形 503">
          <a:extLst>
            <a:ext uri="{FF2B5EF4-FFF2-40B4-BE49-F238E27FC236}">
              <a16:creationId xmlns:a16="http://schemas.microsoft.com/office/drawing/2014/main" id="{B9ED0784-757C-45E0-BCC9-F5F3418793A3}"/>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5" name="正方形/長方形 504">
          <a:extLst>
            <a:ext uri="{FF2B5EF4-FFF2-40B4-BE49-F238E27FC236}">
              <a16:creationId xmlns:a16="http://schemas.microsoft.com/office/drawing/2014/main" id="{7E78C18F-2405-4BF0-9684-8603C68C4EC6}"/>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6" name="正方形/長方形 505">
          <a:extLst>
            <a:ext uri="{FF2B5EF4-FFF2-40B4-BE49-F238E27FC236}">
              <a16:creationId xmlns:a16="http://schemas.microsoft.com/office/drawing/2014/main" id="{DF622DBA-24A6-4F9A-BF08-1E62277727C4}"/>
            </a:ext>
          </a:extLst>
        </xdr:cNvPr>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309A4D8B-8FA0-41B6-8A42-2855A09C7401}"/>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E86D1DEF-1B37-40D4-ACCD-B53D257BC59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EDF18A0B-B10F-47DA-8040-5952E96B1396}"/>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AE0290B1-7688-4AB5-8CD2-B2DE8020D0BD}"/>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D0A70E27-D291-4E18-B703-482C7D7805C4}"/>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BA841D42-5FD1-48FA-8E6B-97C8CB140BC7}"/>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AB28FD12-E3F7-4561-8B4B-8697624E3987}"/>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5B617644-9F35-4027-A51C-0039D0F05A72}"/>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9F3FE4D3-8F86-4F25-8358-AF6815AF233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2D617646-14D1-4D09-AD1C-B769396799A9}"/>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7AD9FA5A-2E41-4AA8-BAE0-589DE59CD27E}"/>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a:extLst>
            <a:ext uri="{FF2B5EF4-FFF2-40B4-BE49-F238E27FC236}">
              <a16:creationId xmlns:a16="http://schemas.microsoft.com/office/drawing/2014/main" id="{9015A0A8-1C2D-4C0A-8F63-9B95820A6754}"/>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9" name="テキスト ボックス 518">
          <a:extLst>
            <a:ext uri="{FF2B5EF4-FFF2-40B4-BE49-F238E27FC236}">
              <a16:creationId xmlns:a16="http://schemas.microsoft.com/office/drawing/2014/main" id="{8AAA32B7-7E94-4646-BECF-9D73126F3597}"/>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a:extLst>
            <a:ext uri="{FF2B5EF4-FFF2-40B4-BE49-F238E27FC236}">
              <a16:creationId xmlns:a16="http://schemas.microsoft.com/office/drawing/2014/main" id="{B8C98E2C-B956-451D-8F29-85A05FF09594}"/>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a:extLst>
            <a:ext uri="{FF2B5EF4-FFF2-40B4-BE49-F238E27FC236}">
              <a16:creationId xmlns:a16="http://schemas.microsoft.com/office/drawing/2014/main" id="{18000B85-DE67-450A-800A-4CF06A66E031}"/>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a:extLst>
            <a:ext uri="{FF2B5EF4-FFF2-40B4-BE49-F238E27FC236}">
              <a16:creationId xmlns:a16="http://schemas.microsoft.com/office/drawing/2014/main" id="{B77E1C7D-958B-4C3B-95D2-2CFE94BC0A47}"/>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a:extLst>
            <a:ext uri="{FF2B5EF4-FFF2-40B4-BE49-F238E27FC236}">
              <a16:creationId xmlns:a16="http://schemas.microsoft.com/office/drawing/2014/main" id="{7CDEDDAB-3DB3-4896-85C6-B99CF740C181}"/>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a:extLst>
            <a:ext uri="{FF2B5EF4-FFF2-40B4-BE49-F238E27FC236}">
              <a16:creationId xmlns:a16="http://schemas.microsoft.com/office/drawing/2014/main" id="{10CB4FE9-7850-4A95-899A-D32842CCE3B8}"/>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a:extLst>
            <a:ext uri="{FF2B5EF4-FFF2-40B4-BE49-F238E27FC236}">
              <a16:creationId xmlns:a16="http://schemas.microsoft.com/office/drawing/2014/main" id="{7BF9D00C-F8AC-4B13-90AF-281E982986F4}"/>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a:extLst>
            <a:ext uri="{FF2B5EF4-FFF2-40B4-BE49-F238E27FC236}">
              <a16:creationId xmlns:a16="http://schemas.microsoft.com/office/drawing/2014/main" id="{D6F39EE1-3DB2-496C-93B5-2FCF7B77CA0D}"/>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a:extLst>
            <a:ext uri="{FF2B5EF4-FFF2-40B4-BE49-F238E27FC236}">
              <a16:creationId xmlns:a16="http://schemas.microsoft.com/office/drawing/2014/main" id="{7675111A-42D0-439A-878E-3AC7240B9C69}"/>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a:extLst>
            <a:ext uri="{FF2B5EF4-FFF2-40B4-BE49-F238E27FC236}">
              <a16:creationId xmlns:a16="http://schemas.microsoft.com/office/drawing/2014/main" id="{1F058940-6385-4771-BB9A-8CB31577DA0E}"/>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9" name="テキスト ボックス 528">
          <a:extLst>
            <a:ext uri="{FF2B5EF4-FFF2-40B4-BE49-F238E27FC236}">
              <a16:creationId xmlns:a16="http://schemas.microsoft.com/office/drawing/2014/main" id="{1BDB7089-F8F9-4160-A39C-8E2D4E393B37}"/>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3EF49AA2-F46C-44BF-8742-DE27D952458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1" name="【保健センター・保健所】&#10;有形固定資産減価償却率グラフ枠">
          <a:extLst>
            <a:ext uri="{FF2B5EF4-FFF2-40B4-BE49-F238E27FC236}">
              <a16:creationId xmlns:a16="http://schemas.microsoft.com/office/drawing/2014/main" id="{901EF9BF-5870-47BC-830D-EF2C53EB289F}"/>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32657</xdr:rowOff>
    </xdr:from>
    <xdr:to>
      <xdr:col>85</xdr:col>
      <xdr:colOff>126364</xdr:colOff>
      <xdr:row>64</xdr:row>
      <xdr:rowOff>130628</xdr:rowOff>
    </xdr:to>
    <xdr:cxnSp macro="">
      <xdr:nvCxnSpPr>
        <xdr:cNvPr id="532" name="直線コネクタ 531">
          <a:extLst>
            <a:ext uri="{FF2B5EF4-FFF2-40B4-BE49-F238E27FC236}">
              <a16:creationId xmlns:a16="http://schemas.microsoft.com/office/drawing/2014/main" id="{90780655-A811-4985-9178-129893A3FA56}"/>
            </a:ext>
          </a:extLst>
        </xdr:cNvPr>
        <xdr:cNvCxnSpPr/>
      </xdr:nvCxnSpPr>
      <xdr:spPr>
        <a:xfrm flipV="1">
          <a:off x="14375764" y="9420497"/>
          <a:ext cx="0" cy="1439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3" name="【保健センター・保健所】&#10;有形固定資産減価償却率最小値テキスト">
          <a:extLst>
            <a:ext uri="{FF2B5EF4-FFF2-40B4-BE49-F238E27FC236}">
              <a16:creationId xmlns:a16="http://schemas.microsoft.com/office/drawing/2014/main" id="{C80541FC-4329-46C0-BCF9-6C530C3C359A}"/>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4" name="直線コネクタ 533">
          <a:extLst>
            <a:ext uri="{FF2B5EF4-FFF2-40B4-BE49-F238E27FC236}">
              <a16:creationId xmlns:a16="http://schemas.microsoft.com/office/drawing/2014/main" id="{D02D8712-C251-4C69-9887-9AB4572E6018}"/>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150784</xdr:rowOff>
    </xdr:from>
    <xdr:ext cx="405111" cy="259045"/>
    <xdr:sp macro="" textlink="">
      <xdr:nvSpPr>
        <xdr:cNvPr id="535" name="【保健センター・保健所】&#10;有形固定資産減価償却率最大値テキスト">
          <a:extLst>
            <a:ext uri="{FF2B5EF4-FFF2-40B4-BE49-F238E27FC236}">
              <a16:creationId xmlns:a16="http://schemas.microsoft.com/office/drawing/2014/main" id="{891E1669-4C11-4434-A37E-A99B22749FAB}"/>
            </a:ext>
          </a:extLst>
        </xdr:cNvPr>
        <xdr:cNvSpPr txBox="1"/>
      </xdr:nvSpPr>
      <xdr:spPr>
        <a:xfrm>
          <a:off x="14414500" y="9203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32657</xdr:rowOff>
    </xdr:from>
    <xdr:to>
      <xdr:col>86</xdr:col>
      <xdr:colOff>25400</xdr:colOff>
      <xdr:row>56</xdr:row>
      <xdr:rowOff>32657</xdr:rowOff>
    </xdr:to>
    <xdr:cxnSp macro="">
      <xdr:nvCxnSpPr>
        <xdr:cNvPr id="536" name="直線コネクタ 535">
          <a:extLst>
            <a:ext uri="{FF2B5EF4-FFF2-40B4-BE49-F238E27FC236}">
              <a16:creationId xmlns:a16="http://schemas.microsoft.com/office/drawing/2014/main" id="{62350154-E800-4531-8B05-F65D028FA5F4}"/>
            </a:ext>
          </a:extLst>
        </xdr:cNvPr>
        <xdr:cNvCxnSpPr/>
      </xdr:nvCxnSpPr>
      <xdr:spPr>
        <a:xfrm>
          <a:off x="14287500" y="94204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133367</xdr:rowOff>
    </xdr:from>
    <xdr:ext cx="405111" cy="259045"/>
    <xdr:sp macro="" textlink="">
      <xdr:nvSpPr>
        <xdr:cNvPr id="537" name="【保健センター・保健所】&#10;有形固定資産減価償却率平均値テキスト">
          <a:extLst>
            <a:ext uri="{FF2B5EF4-FFF2-40B4-BE49-F238E27FC236}">
              <a16:creationId xmlns:a16="http://schemas.microsoft.com/office/drawing/2014/main" id="{A73CDFA0-14EF-4110-9F32-C739AADA8645}"/>
            </a:ext>
          </a:extLst>
        </xdr:cNvPr>
        <xdr:cNvSpPr txBox="1"/>
      </xdr:nvSpPr>
      <xdr:spPr>
        <a:xfrm>
          <a:off x="14414500" y="10024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154940</xdr:rowOff>
    </xdr:from>
    <xdr:to>
      <xdr:col>85</xdr:col>
      <xdr:colOff>177800</xdr:colOff>
      <xdr:row>60</xdr:row>
      <xdr:rowOff>85090</xdr:rowOff>
    </xdr:to>
    <xdr:sp macro="" textlink="">
      <xdr:nvSpPr>
        <xdr:cNvPr id="538" name="フローチャート: 判断 537">
          <a:extLst>
            <a:ext uri="{FF2B5EF4-FFF2-40B4-BE49-F238E27FC236}">
              <a16:creationId xmlns:a16="http://schemas.microsoft.com/office/drawing/2014/main" id="{634F8DA8-9512-450D-9041-C56092E23E69}"/>
            </a:ext>
          </a:extLst>
        </xdr:cNvPr>
        <xdr:cNvSpPr/>
      </xdr:nvSpPr>
      <xdr:spPr>
        <a:xfrm>
          <a:off x="14325600" y="1004570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39" name="フローチャート: 判断 538">
          <a:extLst>
            <a:ext uri="{FF2B5EF4-FFF2-40B4-BE49-F238E27FC236}">
              <a16:creationId xmlns:a16="http://schemas.microsoft.com/office/drawing/2014/main" id="{3A33E693-B706-4219-9838-05D1F50FA041}"/>
            </a:ext>
          </a:extLst>
        </xdr:cNvPr>
        <xdr:cNvSpPr/>
      </xdr:nvSpPr>
      <xdr:spPr>
        <a:xfrm>
          <a:off x="1357884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148409</xdr:rowOff>
    </xdr:from>
    <xdr:to>
      <xdr:col>76</xdr:col>
      <xdr:colOff>165100</xdr:colOff>
      <xdr:row>60</xdr:row>
      <xdr:rowOff>78559</xdr:rowOff>
    </xdr:to>
    <xdr:sp macro="" textlink="">
      <xdr:nvSpPr>
        <xdr:cNvPr id="540" name="フローチャート: 判断 539">
          <a:extLst>
            <a:ext uri="{FF2B5EF4-FFF2-40B4-BE49-F238E27FC236}">
              <a16:creationId xmlns:a16="http://schemas.microsoft.com/office/drawing/2014/main" id="{E94995A5-9A85-4D73-8D60-FC09AA266EB4}"/>
            </a:ext>
          </a:extLst>
        </xdr:cNvPr>
        <xdr:cNvSpPr/>
      </xdr:nvSpPr>
      <xdr:spPr>
        <a:xfrm>
          <a:off x="12804140" y="100391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122283</xdr:rowOff>
    </xdr:from>
    <xdr:to>
      <xdr:col>72</xdr:col>
      <xdr:colOff>38100</xdr:colOff>
      <xdr:row>60</xdr:row>
      <xdr:rowOff>52433</xdr:rowOff>
    </xdr:to>
    <xdr:sp macro="" textlink="">
      <xdr:nvSpPr>
        <xdr:cNvPr id="541" name="フローチャート: 判断 540">
          <a:extLst>
            <a:ext uri="{FF2B5EF4-FFF2-40B4-BE49-F238E27FC236}">
              <a16:creationId xmlns:a16="http://schemas.microsoft.com/office/drawing/2014/main" id="{9369430E-7991-423A-867B-2EBEFDB43F85}"/>
            </a:ext>
          </a:extLst>
        </xdr:cNvPr>
        <xdr:cNvSpPr/>
      </xdr:nvSpPr>
      <xdr:spPr>
        <a:xfrm>
          <a:off x="12029440" y="100130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65133</xdr:rowOff>
    </xdr:from>
    <xdr:to>
      <xdr:col>67</xdr:col>
      <xdr:colOff>101600</xdr:colOff>
      <xdr:row>59</xdr:row>
      <xdr:rowOff>166733</xdr:rowOff>
    </xdr:to>
    <xdr:sp macro="" textlink="">
      <xdr:nvSpPr>
        <xdr:cNvPr id="542" name="フローチャート: 判断 541">
          <a:extLst>
            <a:ext uri="{FF2B5EF4-FFF2-40B4-BE49-F238E27FC236}">
              <a16:creationId xmlns:a16="http://schemas.microsoft.com/office/drawing/2014/main" id="{B7024B2B-889B-4405-92B2-2DFD4240E887}"/>
            </a:ext>
          </a:extLst>
        </xdr:cNvPr>
        <xdr:cNvSpPr/>
      </xdr:nvSpPr>
      <xdr:spPr>
        <a:xfrm>
          <a:off x="11231880" y="995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8339511F-2E97-440C-8AFD-AB2EF6CF1893}"/>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78ED1580-918F-43C8-8B0F-3C4F0D09D869}"/>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D3A9184F-CD86-47F6-96E7-BB4CB2DF49FB}"/>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536205BB-BC92-4458-AD1A-6643A44B6AAE}"/>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370C37E1-2EB7-4164-B285-39811104FF33}"/>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53703</xdr:rowOff>
    </xdr:from>
    <xdr:to>
      <xdr:col>85</xdr:col>
      <xdr:colOff>177800</xdr:colOff>
      <xdr:row>59</xdr:row>
      <xdr:rowOff>155303</xdr:rowOff>
    </xdr:to>
    <xdr:sp macro="" textlink="">
      <xdr:nvSpPr>
        <xdr:cNvPr id="548" name="楕円 547">
          <a:extLst>
            <a:ext uri="{FF2B5EF4-FFF2-40B4-BE49-F238E27FC236}">
              <a16:creationId xmlns:a16="http://schemas.microsoft.com/office/drawing/2014/main" id="{EFD2A40A-6AD6-48CA-A1C3-7E831FFC486C}"/>
            </a:ext>
          </a:extLst>
        </xdr:cNvPr>
        <xdr:cNvSpPr/>
      </xdr:nvSpPr>
      <xdr:spPr>
        <a:xfrm>
          <a:off x="14325600" y="994446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76580</xdr:rowOff>
    </xdr:from>
    <xdr:ext cx="405111" cy="259045"/>
    <xdr:sp macro="" textlink="">
      <xdr:nvSpPr>
        <xdr:cNvPr id="549" name="【保健センター・保健所】&#10;有形固定資産減価償却率該当値テキスト">
          <a:extLst>
            <a:ext uri="{FF2B5EF4-FFF2-40B4-BE49-F238E27FC236}">
              <a16:creationId xmlns:a16="http://schemas.microsoft.com/office/drawing/2014/main" id="{AF549D28-8BF7-4F44-B938-5120BA2A1DB2}"/>
            </a:ext>
          </a:extLst>
        </xdr:cNvPr>
        <xdr:cNvSpPr txBox="1"/>
      </xdr:nvSpPr>
      <xdr:spPr>
        <a:xfrm>
          <a:off x="14414500" y="979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19413</xdr:rowOff>
    </xdr:from>
    <xdr:to>
      <xdr:col>81</xdr:col>
      <xdr:colOff>101600</xdr:colOff>
      <xdr:row>59</xdr:row>
      <xdr:rowOff>121013</xdr:rowOff>
    </xdr:to>
    <xdr:sp macro="" textlink="">
      <xdr:nvSpPr>
        <xdr:cNvPr id="550" name="楕円 549">
          <a:extLst>
            <a:ext uri="{FF2B5EF4-FFF2-40B4-BE49-F238E27FC236}">
              <a16:creationId xmlns:a16="http://schemas.microsoft.com/office/drawing/2014/main" id="{1FE70753-84A4-42F7-AB8E-45BB7AA12904}"/>
            </a:ext>
          </a:extLst>
        </xdr:cNvPr>
        <xdr:cNvSpPr/>
      </xdr:nvSpPr>
      <xdr:spPr>
        <a:xfrm>
          <a:off x="13578840" y="991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70213</xdr:rowOff>
    </xdr:from>
    <xdr:to>
      <xdr:col>85</xdr:col>
      <xdr:colOff>127000</xdr:colOff>
      <xdr:row>59</xdr:row>
      <xdr:rowOff>104503</xdr:rowOff>
    </xdr:to>
    <xdr:cxnSp macro="">
      <xdr:nvCxnSpPr>
        <xdr:cNvPr id="551" name="直線コネクタ 550">
          <a:extLst>
            <a:ext uri="{FF2B5EF4-FFF2-40B4-BE49-F238E27FC236}">
              <a16:creationId xmlns:a16="http://schemas.microsoft.com/office/drawing/2014/main" id="{CAF7340D-4055-4CE4-AA74-E077C41DD612}"/>
            </a:ext>
          </a:extLst>
        </xdr:cNvPr>
        <xdr:cNvCxnSpPr/>
      </xdr:nvCxnSpPr>
      <xdr:spPr>
        <a:xfrm>
          <a:off x="13629640" y="9960973"/>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159838</xdr:rowOff>
    </xdr:from>
    <xdr:to>
      <xdr:col>76</xdr:col>
      <xdr:colOff>165100</xdr:colOff>
      <xdr:row>60</xdr:row>
      <xdr:rowOff>89988</xdr:rowOff>
    </xdr:to>
    <xdr:sp macro="" textlink="">
      <xdr:nvSpPr>
        <xdr:cNvPr id="552" name="楕円 551">
          <a:extLst>
            <a:ext uri="{FF2B5EF4-FFF2-40B4-BE49-F238E27FC236}">
              <a16:creationId xmlns:a16="http://schemas.microsoft.com/office/drawing/2014/main" id="{C727114D-042E-4C61-93D7-F8E244AFA76E}"/>
            </a:ext>
          </a:extLst>
        </xdr:cNvPr>
        <xdr:cNvSpPr/>
      </xdr:nvSpPr>
      <xdr:spPr>
        <a:xfrm>
          <a:off x="12804140" y="10050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70213</xdr:rowOff>
    </xdr:from>
    <xdr:to>
      <xdr:col>81</xdr:col>
      <xdr:colOff>50800</xdr:colOff>
      <xdr:row>60</xdr:row>
      <xdr:rowOff>39188</xdr:rowOff>
    </xdr:to>
    <xdr:cxnSp macro="">
      <xdr:nvCxnSpPr>
        <xdr:cNvPr id="553" name="直線コネクタ 552">
          <a:extLst>
            <a:ext uri="{FF2B5EF4-FFF2-40B4-BE49-F238E27FC236}">
              <a16:creationId xmlns:a16="http://schemas.microsoft.com/office/drawing/2014/main" id="{391D99AB-EFF7-499C-9296-58E0BF257BBD}"/>
            </a:ext>
          </a:extLst>
        </xdr:cNvPr>
        <xdr:cNvCxnSpPr/>
      </xdr:nvCxnSpPr>
      <xdr:spPr>
        <a:xfrm flipV="1">
          <a:off x="12854940" y="9960973"/>
          <a:ext cx="774700" cy="13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128815</xdr:rowOff>
    </xdr:from>
    <xdr:to>
      <xdr:col>72</xdr:col>
      <xdr:colOff>38100</xdr:colOff>
      <xdr:row>60</xdr:row>
      <xdr:rowOff>58965</xdr:rowOff>
    </xdr:to>
    <xdr:sp macro="" textlink="">
      <xdr:nvSpPr>
        <xdr:cNvPr id="554" name="楕円 553">
          <a:extLst>
            <a:ext uri="{FF2B5EF4-FFF2-40B4-BE49-F238E27FC236}">
              <a16:creationId xmlns:a16="http://schemas.microsoft.com/office/drawing/2014/main" id="{F1B21EB1-C02E-43A5-8ED9-10F8A71E33D2}"/>
            </a:ext>
          </a:extLst>
        </xdr:cNvPr>
        <xdr:cNvSpPr/>
      </xdr:nvSpPr>
      <xdr:spPr>
        <a:xfrm>
          <a:off x="12029440" y="100195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8165</xdr:rowOff>
    </xdr:from>
    <xdr:to>
      <xdr:col>76</xdr:col>
      <xdr:colOff>114300</xdr:colOff>
      <xdr:row>60</xdr:row>
      <xdr:rowOff>39188</xdr:rowOff>
    </xdr:to>
    <xdr:cxnSp macro="">
      <xdr:nvCxnSpPr>
        <xdr:cNvPr id="555" name="直線コネクタ 554">
          <a:extLst>
            <a:ext uri="{FF2B5EF4-FFF2-40B4-BE49-F238E27FC236}">
              <a16:creationId xmlns:a16="http://schemas.microsoft.com/office/drawing/2014/main" id="{1919F033-AF72-4C1F-98DE-1B6EB11229BE}"/>
            </a:ext>
          </a:extLst>
        </xdr:cNvPr>
        <xdr:cNvCxnSpPr/>
      </xdr:nvCxnSpPr>
      <xdr:spPr>
        <a:xfrm>
          <a:off x="12072620" y="10066565"/>
          <a:ext cx="78232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97790</xdr:rowOff>
    </xdr:from>
    <xdr:to>
      <xdr:col>67</xdr:col>
      <xdr:colOff>101600</xdr:colOff>
      <xdr:row>60</xdr:row>
      <xdr:rowOff>27940</xdr:rowOff>
    </xdr:to>
    <xdr:sp macro="" textlink="">
      <xdr:nvSpPr>
        <xdr:cNvPr id="556" name="楕円 555">
          <a:extLst>
            <a:ext uri="{FF2B5EF4-FFF2-40B4-BE49-F238E27FC236}">
              <a16:creationId xmlns:a16="http://schemas.microsoft.com/office/drawing/2014/main" id="{7E06A457-91A5-444C-B3A6-84FB0E62A201}"/>
            </a:ext>
          </a:extLst>
        </xdr:cNvPr>
        <xdr:cNvSpPr/>
      </xdr:nvSpPr>
      <xdr:spPr>
        <a:xfrm>
          <a:off x="11231880" y="9988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148590</xdr:rowOff>
    </xdr:from>
    <xdr:to>
      <xdr:col>71</xdr:col>
      <xdr:colOff>177800</xdr:colOff>
      <xdr:row>60</xdr:row>
      <xdr:rowOff>8165</xdr:rowOff>
    </xdr:to>
    <xdr:cxnSp macro="">
      <xdr:nvCxnSpPr>
        <xdr:cNvPr id="557" name="直線コネクタ 556">
          <a:extLst>
            <a:ext uri="{FF2B5EF4-FFF2-40B4-BE49-F238E27FC236}">
              <a16:creationId xmlns:a16="http://schemas.microsoft.com/office/drawing/2014/main" id="{FB192D70-E786-4A9F-8702-16F357E52056}"/>
            </a:ext>
          </a:extLst>
        </xdr:cNvPr>
        <xdr:cNvCxnSpPr/>
      </xdr:nvCxnSpPr>
      <xdr:spPr>
        <a:xfrm>
          <a:off x="11282680" y="10039350"/>
          <a:ext cx="789940" cy="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58" name="n_1aveValue【保健センター・保健所】&#10;有形固定資産減価償却率">
          <a:extLst>
            <a:ext uri="{FF2B5EF4-FFF2-40B4-BE49-F238E27FC236}">
              <a16:creationId xmlns:a16="http://schemas.microsoft.com/office/drawing/2014/main" id="{0E7EC35F-1C38-4BBB-884F-B3387D64566C}"/>
            </a:ext>
          </a:extLst>
        </xdr:cNvPr>
        <xdr:cNvSpPr txBox="1"/>
      </xdr:nvSpPr>
      <xdr:spPr>
        <a:xfrm>
          <a:off x="1343724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95086</xdr:rowOff>
    </xdr:from>
    <xdr:ext cx="405111" cy="259045"/>
    <xdr:sp macro="" textlink="">
      <xdr:nvSpPr>
        <xdr:cNvPr id="559" name="n_2aveValue【保健センター・保健所】&#10;有形固定資産減価償却率">
          <a:extLst>
            <a:ext uri="{FF2B5EF4-FFF2-40B4-BE49-F238E27FC236}">
              <a16:creationId xmlns:a16="http://schemas.microsoft.com/office/drawing/2014/main" id="{326247F7-1CEE-4F44-89EE-8A8352CBDE38}"/>
            </a:ext>
          </a:extLst>
        </xdr:cNvPr>
        <xdr:cNvSpPr txBox="1"/>
      </xdr:nvSpPr>
      <xdr:spPr>
        <a:xfrm>
          <a:off x="12675244" y="9818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68960</xdr:rowOff>
    </xdr:from>
    <xdr:ext cx="405111" cy="259045"/>
    <xdr:sp macro="" textlink="">
      <xdr:nvSpPr>
        <xdr:cNvPr id="560" name="n_3aveValue【保健センター・保健所】&#10;有形固定資産減価償却率">
          <a:extLst>
            <a:ext uri="{FF2B5EF4-FFF2-40B4-BE49-F238E27FC236}">
              <a16:creationId xmlns:a16="http://schemas.microsoft.com/office/drawing/2014/main" id="{4C31D977-D074-4796-BEA4-49EFBFD2C6D0}"/>
            </a:ext>
          </a:extLst>
        </xdr:cNvPr>
        <xdr:cNvSpPr txBox="1"/>
      </xdr:nvSpPr>
      <xdr:spPr>
        <a:xfrm>
          <a:off x="11900544" y="9792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11810</xdr:rowOff>
    </xdr:from>
    <xdr:ext cx="405111" cy="259045"/>
    <xdr:sp macro="" textlink="">
      <xdr:nvSpPr>
        <xdr:cNvPr id="561" name="n_4aveValue【保健センター・保健所】&#10;有形固定資産減価償却率">
          <a:extLst>
            <a:ext uri="{FF2B5EF4-FFF2-40B4-BE49-F238E27FC236}">
              <a16:creationId xmlns:a16="http://schemas.microsoft.com/office/drawing/2014/main" id="{BD3BCBBB-B60D-40D2-A0C8-A636E522BB7C}"/>
            </a:ext>
          </a:extLst>
        </xdr:cNvPr>
        <xdr:cNvSpPr txBox="1"/>
      </xdr:nvSpPr>
      <xdr:spPr>
        <a:xfrm>
          <a:off x="11102984" y="9734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137540</xdr:rowOff>
    </xdr:from>
    <xdr:ext cx="405111" cy="259045"/>
    <xdr:sp macro="" textlink="">
      <xdr:nvSpPr>
        <xdr:cNvPr id="562" name="n_1mainValue【保健センター・保健所】&#10;有形固定資産減価償却率">
          <a:extLst>
            <a:ext uri="{FF2B5EF4-FFF2-40B4-BE49-F238E27FC236}">
              <a16:creationId xmlns:a16="http://schemas.microsoft.com/office/drawing/2014/main" id="{6CF2E8EA-417A-4450-90E2-C56A34503B80}"/>
            </a:ext>
          </a:extLst>
        </xdr:cNvPr>
        <xdr:cNvSpPr txBox="1"/>
      </xdr:nvSpPr>
      <xdr:spPr>
        <a:xfrm>
          <a:off x="13437244" y="969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81115</xdr:rowOff>
    </xdr:from>
    <xdr:ext cx="405111" cy="259045"/>
    <xdr:sp macro="" textlink="">
      <xdr:nvSpPr>
        <xdr:cNvPr id="563" name="n_2mainValue【保健センター・保健所】&#10;有形固定資産減価償却率">
          <a:extLst>
            <a:ext uri="{FF2B5EF4-FFF2-40B4-BE49-F238E27FC236}">
              <a16:creationId xmlns:a16="http://schemas.microsoft.com/office/drawing/2014/main" id="{F0576896-DDB7-4952-A941-3FCE636F413B}"/>
            </a:ext>
          </a:extLst>
        </xdr:cNvPr>
        <xdr:cNvSpPr txBox="1"/>
      </xdr:nvSpPr>
      <xdr:spPr>
        <a:xfrm>
          <a:off x="126752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50092</xdr:rowOff>
    </xdr:from>
    <xdr:ext cx="405111" cy="259045"/>
    <xdr:sp macro="" textlink="">
      <xdr:nvSpPr>
        <xdr:cNvPr id="564" name="n_3mainValue【保健センター・保健所】&#10;有形固定資産減価償却率">
          <a:extLst>
            <a:ext uri="{FF2B5EF4-FFF2-40B4-BE49-F238E27FC236}">
              <a16:creationId xmlns:a16="http://schemas.microsoft.com/office/drawing/2014/main" id="{0679D310-A56C-40F0-BEE6-7BA0555C9CE4}"/>
            </a:ext>
          </a:extLst>
        </xdr:cNvPr>
        <xdr:cNvSpPr txBox="1"/>
      </xdr:nvSpPr>
      <xdr:spPr>
        <a:xfrm>
          <a:off x="11900544" y="1010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19067</xdr:rowOff>
    </xdr:from>
    <xdr:ext cx="405111" cy="259045"/>
    <xdr:sp macro="" textlink="">
      <xdr:nvSpPr>
        <xdr:cNvPr id="565" name="n_4mainValue【保健センター・保健所】&#10;有形固定資産減価償却率">
          <a:extLst>
            <a:ext uri="{FF2B5EF4-FFF2-40B4-BE49-F238E27FC236}">
              <a16:creationId xmlns:a16="http://schemas.microsoft.com/office/drawing/2014/main" id="{056EDC52-4AC8-4311-8741-24A98248A45C}"/>
            </a:ext>
          </a:extLst>
        </xdr:cNvPr>
        <xdr:cNvSpPr txBox="1"/>
      </xdr:nvSpPr>
      <xdr:spPr>
        <a:xfrm>
          <a:off x="1110298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B2BD94A4-99B3-447C-B57E-21FE4DDFD3CD}"/>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D9923123-8DB6-425F-9B51-B17BCBCD329E}"/>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B4BAC65A-2725-41A5-958B-77E989537614}"/>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38C8410E-DC60-47BF-AE33-2D4DC965405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71C50DE1-864C-4F8C-ADC1-DE8A8FFC93C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E6873842-F7CE-44D0-9562-7E49A9B66EA1}"/>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1541AD65-54F3-457F-A550-2DC1F0BA1DAB}"/>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26642064-632F-4A0B-9C45-35CC19BBC5BC}"/>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B94AC819-589C-4EBA-A339-78CB0257036D}"/>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24B0C206-8403-4C7F-9DBB-40EF74589D7B}"/>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576" name="直線コネクタ 575">
          <a:extLst>
            <a:ext uri="{FF2B5EF4-FFF2-40B4-BE49-F238E27FC236}">
              <a16:creationId xmlns:a16="http://schemas.microsoft.com/office/drawing/2014/main" id="{5A1174E7-3522-4A14-8C47-B17B1E277791}"/>
            </a:ext>
          </a:extLst>
        </xdr:cNvPr>
        <xdr:cNvCxnSpPr/>
      </xdr:nvCxnSpPr>
      <xdr:spPr>
        <a:xfrm>
          <a:off x="16093440" y="10618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7" name="テキスト ボックス 576">
          <a:extLst>
            <a:ext uri="{FF2B5EF4-FFF2-40B4-BE49-F238E27FC236}">
              <a16:creationId xmlns:a16="http://schemas.microsoft.com/office/drawing/2014/main" id="{31DA3161-BCB1-43E8-BAA3-9538623DE0FB}"/>
            </a:ext>
          </a:extLst>
        </xdr:cNvPr>
        <xdr:cNvSpPr txBox="1"/>
      </xdr:nvSpPr>
      <xdr:spPr>
        <a:xfrm>
          <a:off x="15694841" y="10480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8" name="直線コネクタ 577">
          <a:extLst>
            <a:ext uri="{FF2B5EF4-FFF2-40B4-BE49-F238E27FC236}">
              <a16:creationId xmlns:a16="http://schemas.microsoft.com/office/drawing/2014/main" id="{84B98B1F-65AF-4B22-9A6A-792B3178F750}"/>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9" name="テキスト ボックス 578">
          <a:extLst>
            <a:ext uri="{FF2B5EF4-FFF2-40B4-BE49-F238E27FC236}">
              <a16:creationId xmlns:a16="http://schemas.microsoft.com/office/drawing/2014/main" id="{B42D1CFC-2EF9-4C47-A294-5E1B8B7818EE}"/>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0" name="直線コネクタ 579">
          <a:extLst>
            <a:ext uri="{FF2B5EF4-FFF2-40B4-BE49-F238E27FC236}">
              <a16:creationId xmlns:a16="http://schemas.microsoft.com/office/drawing/2014/main" id="{798E62E3-B48E-42DE-8C22-B1D9956379EC}"/>
            </a:ext>
          </a:extLst>
        </xdr:cNvPr>
        <xdr:cNvCxnSpPr/>
      </xdr:nvCxnSpPr>
      <xdr:spPr>
        <a:xfrm>
          <a:off x="16093440" y="9502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1" name="テキスト ボックス 580">
          <a:extLst>
            <a:ext uri="{FF2B5EF4-FFF2-40B4-BE49-F238E27FC236}">
              <a16:creationId xmlns:a16="http://schemas.microsoft.com/office/drawing/2014/main" id="{00C62E06-071B-4FCC-AA4A-E4E4A54B1D9B}"/>
            </a:ext>
          </a:extLst>
        </xdr:cNvPr>
        <xdr:cNvSpPr txBox="1"/>
      </xdr:nvSpPr>
      <xdr:spPr>
        <a:xfrm>
          <a:off x="15694841" y="9363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2" name="直線コネクタ 581">
          <a:extLst>
            <a:ext uri="{FF2B5EF4-FFF2-40B4-BE49-F238E27FC236}">
              <a16:creationId xmlns:a16="http://schemas.microsoft.com/office/drawing/2014/main" id="{E7D7B14B-178D-4619-B9F6-4EFA59CE504A}"/>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3" name="テキスト ボックス 582">
          <a:extLst>
            <a:ext uri="{FF2B5EF4-FFF2-40B4-BE49-F238E27FC236}">
              <a16:creationId xmlns:a16="http://schemas.microsoft.com/office/drawing/2014/main" id="{BD584945-3DF8-430A-A906-8D6374AC767E}"/>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4" name="【保健センター・保健所】&#10;一人当たり面積グラフ枠">
          <a:extLst>
            <a:ext uri="{FF2B5EF4-FFF2-40B4-BE49-F238E27FC236}">
              <a16:creationId xmlns:a16="http://schemas.microsoft.com/office/drawing/2014/main" id="{AE7F0A2F-F030-441B-BA60-1FE8C8A2DFF6}"/>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17717</xdr:rowOff>
    </xdr:from>
    <xdr:to>
      <xdr:col>116</xdr:col>
      <xdr:colOff>62864</xdr:colOff>
      <xdr:row>63</xdr:row>
      <xdr:rowOff>46863</xdr:rowOff>
    </xdr:to>
    <xdr:cxnSp macro="">
      <xdr:nvCxnSpPr>
        <xdr:cNvPr id="585" name="直線コネクタ 584">
          <a:extLst>
            <a:ext uri="{FF2B5EF4-FFF2-40B4-BE49-F238E27FC236}">
              <a16:creationId xmlns:a16="http://schemas.microsoft.com/office/drawing/2014/main" id="{D3D7EEB7-BEEA-4A4E-B329-BE90CECE6D7D}"/>
            </a:ext>
          </a:extLst>
        </xdr:cNvPr>
        <xdr:cNvCxnSpPr/>
      </xdr:nvCxnSpPr>
      <xdr:spPr>
        <a:xfrm flipV="1">
          <a:off x="19509104" y="9405557"/>
          <a:ext cx="0" cy="1202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50690</xdr:rowOff>
    </xdr:from>
    <xdr:ext cx="469744" cy="259045"/>
    <xdr:sp macro="" textlink="">
      <xdr:nvSpPr>
        <xdr:cNvPr id="586" name="【保健センター・保健所】&#10;一人当たり面積最小値テキスト">
          <a:extLst>
            <a:ext uri="{FF2B5EF4-FFF2-40B4-BE49-F238E27FC236}">
              <a16:creationId xmlns:a16="http://schemas.microsoft.com/office/drawing/2014/main" id="{090B687D-B328-4E69-8BC5-CC91D715B39A}"/>
            </a:ext>
          </a:extLst>
        </xdr:cNvPr>
        <xdr:cNvSpPr txBox="1"/>
      </xdr:nvSpPr>
      <xdr:spPr>
        <a:xfrm>
          <a:off x="19547840" y="10612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46863</xdr:rowOff>
    </xdr:from>
    <xdr:to>
      <xdr:col>116</xdr:col>
      <xdr:colOff>152400</xdr:colOff>
      <xdr:row>63</xdr:row>
      <xdr:rowOff>46863</xdr:rowOff>
    </xdr:to>
    <xdr:cxnSp macro="">
      <xdr:nvCxnSpPr>
        <xdr:cNvPr id="587" name="直線コネクタ 586">
          <a:extLst>
            <a:ext uri="{FF2B5EF4-FFF2-40B4-BE49-F238E27FC236}">
              <a16:creationId xmlns:a16="http://schemas.microsoft.com/office/drawing/2014/main" id="{61877A4A-B997-4C4C-8A61-682FDF2B0129}"/>
            </a:ext>
          </a:extLst>
        </xdr:cNvPr>
        <xdr:cNvCxnSpPr/>
      </xdr:nvCxnSpPr>
      <xdr:spPr>
        <a:xfrm>
          <a:off x="19443700" y="106081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135844</xdr:rowOff>
    </xdr:from>
    <xdr:ext cx="469744" cy="259045"/>
    <xdr:sp macro="" textlink="">
      <xdr:nvSpPr>
        <xdr:cNvPr id="588" name="【保健センター・保健所】&#10;一人当たり面積最大値テキスト">
          <a:extLst>
            <a:ext uri="{FF2B5EF4-FFF2-40B4-BE49-F238E27FC236}">
              <a16:creationId xmlns:a16="http://schemas.microsoft.com/office/drawing/2014/main" id="{C0080FEC-E0F4-4A04-8749-F3299208E0A7}"/>
            </a:ext>
          </a:extLst>
        </xdr:cNvPr>
        <xdr:cNvSpPr txBox="1"/>
      </xdr:nvSpPr>
      <xdr:spPr>
        <a:xfrm>
          <a:off x="19547840" y="918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17717</xdr:rowOff>
    </xdr:from>
    <xdr:to>
      <xdr:col>116</xdr:col>
      <xdr:colOff>152400</xdr:colOff>
      <xdr:row>56</xdr:row>
      <xdr:rowOff>17717</xdr:rowOff>
    </xdr:to>
    <xdr:cxnSp macro="">
      <xdr:nvCxnSpPr>
        <xdr:cNvPr id="589" name="直線コネクタ 588">
          <a:extLst>
            <a:ext uri="{FF2B5EF4-FFF2-40B4-BE49-F238E27FC236}">
              <a16:creationId xmlns:a16="http://schemas.microsoft.com/office/drawing/2014/main" id="{13AD84BF-80A5-4D0B-BDE5-0F745ED70363}"/>
            </a:ext>
          </a:extLst>
        </xdr:cNvPr>
        <xdr:cNvCxnSpPr/>
      </xdr:nvCxnSpPr>
      <xdr:spPr>
        <a:xfrm>
          <a:off x="19443700" y="94055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73931</xdr:rowOff>
    </xdr:from>
    <xdr:ext cx="469744" cy="259045"/>
    <xdr:sp macro="" textlink="">
      <xdr:nvSpPr>
        <xdr:cNvPr id="590" name="【保健センター・保健所】&#10;一人当たり面積平均値テキスト">
          <a:extLst>
            <a:ext uri="{FF2B5EF4-FFF2-40B4-BE49-F238E27FC236}">
              <a16:creationId xmlns:a16="http://schemas.microsoft.com/office/drawing/2014/main" id="{5546B738-C2D8-4C06-8E7A-6EE0281AB935}"/>
            </a:ext>
          </a:extLst>
        </xdr:cNvPr>
        <xdr:cNvSpPr txBox="1"/>
      </xdr:nvSpPr>
      <xdr:spPr>
        <a:xfrm>
          <a:off x="19547840" y="102999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95504</xdr:rowOff>
    </xdr:from>
    <xdr:to>
      <xdr:col>116</xdr:col>
      <xdr:colOff>114300</xdr:colOff>
      <xdr:row>62</xdr:row>
      <xdr:rowOff>25654</xdr:rowOff>
    </xdr:to>
    <xdr:sp macro="" textlink="">
      <xdr:nvSpPr>
        <xdr:cNvPr id="591" name="フローチャート: 判断 590">
          <a:extLst>
            <a:ext uri="{FF2B5EF4-FFF2-40B4-BE49-F238E27FC236}">
              <a16:creationId xmlns:a16="http://schemas.microsoft.com/office/drawing/2014/main" id="{79F77FB2-19E6-44C0-82DD-EF6E199F1798}"/>
            </a:ext>
          </a:extLst>
        </xdr:cNvPr>
        <xdr:cNvSpPr/>
      </xdr:nvSpPr>
      <xdr:spPr>
        <a:xfrm>
          <a:off x="19458940" y="103215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107506</xdr:rowOff>
    </xdr:from>
    <xdr:to>
      <xdr:col>112</xdr:col>
      <xdr:colOff>38100</xdr:colOff>
      <xdr:row>62</xdr:row>
      <xdr:rowOff>37656</xdr:rowOff>
    </xdr:to>
    <xdr:sp macro="" textlink="">
      <xdr:nvSpPr>
        <xdr:cNvPr id="592" name="フローチャート: 判断 591">
          <a:extLst>
            <a:ext uri="{FF2B5EF4-FFF2-40B4-BE49-F238E27FC236}">
              <a16:creationId xmlns:a16="http://schemas.microsoft.com/office/drawing/2014/main" id="{F1E8CC74-1665-4583-B723-0FDC66E92AD7}"/>
            </a:ext>
          </a:extLst>
        </xdr:cNvPr>
        <xdr:cNvSpPr/>
      </xdr:nvSpPr>
      <xdr:spPr>
        <a:xfrm>
          <a:off x="18735040" y="1033354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130366</xdr:rowOff>
    </xdr:from>
    <xdr:to>
      <xdr:col>107</xdr:col>
      <xdr:colOff>101600</xdr:colOff>
      <xdr:row>62</xdr:row>
      <xdr:rowOff>60516</xdr:rowOff>
    </xdr:to>
    <xdr:sp macro="" textlink="">
      <xdr:nvSpPr>
        <xdr:cNvPr id="593" name="フローチャート: 判断 592">
          <a:extLst>
            <a:ext uri="{FF2B5EF4-FFF2-40B4-BE49-F238E27FC236}">
              <a16:creationId xmlns:a16="http://schemas.microsoft.com/office/drawing/2014/main" id="{7F76D83A-D08D-46E3-8046-AC91E9A3A761}"/>
            </a:ext>
          </a:extLst>
        </xdr:cNvPr>
        <xdr:cNvSpPr/>
      </xdr:nvSpPr>
      <xdr:spPr>
        <a:xfrm>
          <a:off x="17937480" y="103564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111506</xdr:rowOff>
    </xdr:from>
    <xdr:to>
      <xdr:col>102</xdr:col>
      <xdr:colOff>165100</xdr:colOff>
      <xdr:row>62</xdr:row>
      <xdr:rowOff>41656</xdr:rowOff>
    </xdr:to>
    <xdr:sp macro="" textlink="">
      <xdr:nvSpPr>
        <xdr:cNvPr id="594" name="フローチャート: 判断 593">
          <a:extLst>
            <a:ext uri="{FF2B5EF4-FFF2-40B4-BE49-F238E27FC236}">
              <a16:creationId xmlns:a16="http://schemas.microsoft.com/office/drawing/2014/main" id="{61179951-6747-4A7B-AF3D-96B29867AB1A}"/>
            </a:ext>
          </a:extLst>
        </xdr:cNvPr>
        <xdr:cNvSpPr/>
      </xdr:nvSpPr>
      <xdr:spPr>
        <a:xfrm>
          <a:off x="17162780" y="103375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116078</xdr:rowOff>
    </xdr:from>
    <xdr:to>
      <xdr:col>98</xdr:col>
      <xdr:colOff>38100</xdr:colOff>
      <xdr:row>62</xdr:row>
      <xdr:rowOff>46228</xdr:rowOff>
    </xdr:to>
    <xdr:sp macro="" textlink="">
      <xdr:nvSpPr>
        <xdr:cNvPr id="595" name="フローチャート: 判断 594">
          <a:extLst>
            <a:ext uri="{FF2B5EF4-FFF2-40B4-BE49-F238E27FC236}">
              <a16:creationId xmlns:a16="http://schemas.microsoft.com/office/drawing/2014/main" id="{B145C611-5D9B-421D-B580-C13F37AFC5B7}"/>
            </a:ext>
          </a:extLst>
        </xdr:cNvPr>
        <xdr:cNvSpPr/>
      </xdr:nvSpPr>
      <xdr:spPr>
        <a:xfrm>
          <a:off x="16388080" y="103421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7BE82565-11C7-4EB3-AB9F-434D744DD147}"/>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F1F65768-70D0-4333-B61A-195ED084E643}"/>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FF993E22-536A-4E61-BA5F-5D2F2B1F3EDD}"/>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6E3A51D0-9646-411B-8AA4-CFDBE812CE49}"/>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9C9CE2A4-CB0B-48B8-8235-58B638FF2B87}"/>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52642</xdr:rowOff>
    </xdr:from>
    <xdr:to>
      <xdr:col>116</xdr:col>
      <xdr:colOff>114300</xdr:colOff>
      <xdr:row>61</xdr:row>
      <xdr:rowOff>154242</xdr:rowOff>
    </xdr:to>
    <xdr:sp macro="" textlink="">
      <xdr:nvSpPr>
        <xdr:cNvPr id="601" name="楕円 600">
          <a:extLst>
            <a:ext uri="{FF2B5EF4-FFF2-40B4-BE49-F238E27FC236}">
              <a16:creationId xmlns:a16="http://schemas.microsoft.com/office/drawing/2014/main" id="{B0BD86BB-0078-4FD4-A06C-6BD6C43F8E47}"/>
            </a:ext>
          </a:extLst>
        </xdr:cNvPr>
        <xdr:cNvSpPr/>
      </xdr:nvSpPr>
      <xdr:spPr>
        <a:xfrm>
          <a:off x="19458940" y="1027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75519</xdr:rowOff>
    </xdr:from>
    <xdr:ext cx="469744" cy="259045"/>
    <xdr:sp macro="" textlink="">
      <xdr:nvSpPr>
        <xdr:cNvPr id="602" name="【保健センター・保健所】&#10;一人当たり面積該当値テキスト">
          <a:extLst>
            <a:ext uri="{FF2B5EF4-FFF2-40B4-BE49-F238E27FC236}">
              <a16:creationId xmlns:a16="http://schemas.microsoft.com/office/drawing/2014/main" id="{BEA48D7C-B319-4E9A-AF1F-5764DB1764E1}"/>
            </a:ext>
          </a:extLst>
        </xdr:cNvPr>
        <xdr:cNvSpPr txBox="1"/>
      </xdr:nvSpPr>
      <xdr:spPr>
        <a:xfrm>
          <a:off x="19547840" y="1013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55499</xdr:rowOff>
    </xdr:from>
    <xdr:to>
      <xdr:col>112</xdr:col>
      <xdr:colOff>38100</xdr:colOff>
      <xdr:row>61</xdr:row>
      <xdr:rowOff>157099</xdr:rowOff>
    </xdr:to>
    <xdr:sp macro="" textlink="">
      <xdr:nvSpPr>
        <xdr:cNvPr id="603" name="楕円 602">
          <a:extLst>
            <a:ext uri="{FF2B5EF4-FFF2-40B4-BE49-F238E27FC236}">
              <a16:creationId xmlns:a16="http://schemas.microsoft.com/office/drawing/2014/main" id="{45AC1A47-1A5B-4758-BCAC-2317AC871766}"/>
            </a:ext>
          </a:extLst>
        </xdr:cNvPr>
        <xdr:cNvSpPr/>
      </xdr:nvSpPr>
      <xdr:spPr>
        <a:xfrm>
          <a:off x="18735040" y="102815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103442</xdr:rowOff>
    </xdr:from>
    <xdr:to>
      <xdr:col>116</xdr:col>
      <xdr:colOff>63500</xdr:colOff>
      <xdr:row>61</xdr:row>
      <xdr:rowOff>106299</xdr:rowOff>
    </xdr:to>
    <xdr:cxnSp macro="">
      <xdr:nvCxnSpPr>
        <xdr:cNvPr id="604" name="直線コネクタ 603">
          <a:extLst>
            <a:ext uri="{FF2B5EF4-FFF2-40B4-BE49-F238E27FC236}">
              <a16:creationId xmlns:a16="http://schemas.microsoft.com/office/drawing/2014/main" id="{002C71CD-EFF6-421E-9B17-22947A20EA54}"/>
            </a:ext>
          </a:extLst>
        </xdr:cNvPr>
        <xdr:cNvCxnSpPr/>
      </xdr:nvCxnSpPr>
      <xdr:spPr>
        <a:xfrm flipV="1">
          <a:off x="18778220" y="10329482"/>
          <a:ext cx="73152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29210</xdr:rowOff>
    </xdr:from>
    <xdr:to>
      <xdr:col>107</xdr:col>
      <xdr:colOff>101600</xdr:colOff>
      <xdr:row>62</xdr:row>
      <xdr:rowOff>130810</xdr:rowOff>
    </xdr:to>
    <xdr:sp macro="" textlink="">
      <xdr:nvSpPr>
        <xdr:cNvPr id="605" name="楕円 604">
          <a:extLst>
            <a:ext uri="{FF2B5EF4-FFF2-40B4-BE49-F238E27FC236}">
              <a16:creationId xmlns:a16="http://schemas.microsoft.com/office/drawing/2014/main" id="{17F198C3-864C-4DDA-911F-2501D2C76E78}"/>
            </a:ext>
          </a:extLst>
        </xdr:cNvPr>
        <xdr:cNvSpPr/>
      </xdr:nvSpPr>
      <xdr:spPr>
        <a:xfrm>
          <a:off x="17937480" y="104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106299</xdr:rowOff>
    </xdr:from>
    <xdr:to>
      <xdr:col>111</xdr:col>
      <xdr:colOff>177800</xdr:colOff>
      <xdr:row>62</xdr:row>
      <xdr:rowOff>80010</xdr:rowOff>
    </xdr:to>
    <xdr:cxnSp macro="">
      <xdr:nvCxnSpPr>
        <xdr:cNvPr id="606" name="直線コネクタ 605">
          <a:extLst>
            <a:ext uri="{FF2B5EF4-FFF2-40B4-BE49-F238E27FC236}">
              <a16:creationId xmlns:a16="http://schemas.microsoft.com/office/drawing/2014/main" id="{DBB0910B-B412-4EDA-A1BE-BE24AFAFA3C7}"/>
            </a:ext>
          </a:extLst>
        </xdr:cNvPr>
        <xdr:cNvCxnSpPr/>
      </xdr:nvCxnSpPr>
      <xdr:spPr>
        <a:xfrm flipV="1">
          <a:off x="17988280" y="10332339"/>
          <a:ext cx="789940" cy="14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32639</xdr:rowOff>
    </xdr:from>
    <xdr:to>
      <xdr:col>102</xdr:col>
      <xdr:colOff>165100</xdr:colOff>
      <xdr:row>62</xdr:row>
      <xdr:rowOff>134239</xdr:rowOff>
    </xdr:to>
    <xdr:sp macro="" textlink="">
      <xdr:nvSpPr>
        <xdr:cNvPr id="607" name="楕円 606">
          <a:extLst>
            <a:ext uri="{FF2B5EF4-FFF2-40B4-BE49-F238E27FC236}">
              <a16:creationId xmlns:a16="http://schemas.microsoft.com/office/drawing/2014/main" id="{E68DF700-08BD-4787-A690-2B09D42DB64D}"/>
            </a:ext>
          </a:extLst>
        </xdr:cNvPr>
        <xdr:cNvSpPr/>
      </xdr:nvSpPr>
      <xdr:spPr>
        <a:xfrm>
          <a:off x="17162780" y="1042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80010</xdr:rowOff>
    </xdr:from>
    <xdr:to>
      <xdr:col>107</xdr:col>
      <xdr:colOff>50800</xdr:colOff>
      <xdr:row>62</xdr:row>
      <xdr:rowOff>83439</xdr:rowOff>
    </xdr:to>
    <xdr:cxnSp macro="">
      <xdr:nvCxnSpPr>
        <xdr:cNvPr id="608" name="直線コネクタ 607">
          <a:extLst>
            <a:ext uri="{FF2B5EF4-FFF2-40B4-BE49-F238E27FC236}">
              <a16:creationId xmlns:a16="http://schemas.microsoft.com/office/drawing/2014/main" id="{15E0DA21-A6BA-4CBC-9582-33F9E648D964}"/>
            </a:ext>
          </a:extLst>
        </xdr:cNvPr>
        <xdr:cNvCxnSpPr/>
      </xdr:nvCxnSpPr>
      <xdr:spPr>
        <a:xfrm flipV="1">
          <a:off x="17213580" y="10473690"/>
          <a:ext cx="7747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35496</xdr:rowOff>
    </xdr:from>
    <xdr:to>
      <xdr:col>98</xdr:col>
      <xdr:colOff>38100</xdr:colOff>
      <xdr:row>62</xdr:row>
      <xdr:rowOff>137096</xdr:rowOff>
    </xdr:to>
    <xdr:sp macro="" textlink="">
      <xdr:nvSpPr>
        <xdr:cNvPr id="609" name="楕円 608">
          <a:extLst>
            <a:ext uri="{FF2B5EF4-FFF2-40B4-BE49-F238E27FC236}">
              <a16:creationId xmlns:a16="http://schemas.microsoft.com/office/drawing/2014/main" id="{0398FBAA-7904-4699-B12A-636EA2EAEBBB}"/>
            </a:ext>
          </a:extLst>
        </xdr:cNvPr>
        <xdr:cNvSpPr/>
      </xdr:nvSpPr>
      <xdr:spPr>
        <a:xfrm>
          <a:off x="16388080" y="104291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83439</xdr:rowOff>
    </xdr:from>
    <xdr:to>
      <xdr:col>102</xdr:col>
      <xdr:colOff>114300</xdr:colOff>
      <xdr:row>62</xdr:row>
      <xdr:rowOff>86296</xdr:rowOff>
    </xdr:to>
    <xdr:cxnSp macro="">
      <xdr:nvCxnSpPr>
        <xdr:cNvPr id="610" name="直線コネクタ 609">
          <a:extLst>
            <a:ext uri="{FF2B5EF4-FFF2-40B4-BE49-F238E27FC236}">
              <a16:creationId xmlns:a16="http://schemas.microsoft.com/office/drawing/2014/main" id="{0AC817B3-C9EE-4D24-9B90-3C3CE6D0C0CB}"/>
            </a:ext>
          </a:extLst>
        </xdr:cNvPr>
        <xdr:cNvCxnSpPr/>
      </xdr:nvCxnSpPr>
      <xdr:spPr>
        <a:xfrm flipV="1">
          <a:off x="16431260" y="10477119"/>
          <a:ext cx="78232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28783</xdr:rowOff>
    </xdr:from>
    <xdr:ext cx="469744" cy="259045"/>
    <xdr:sp macro="" textlink="">
      <xdr:nvSpPr>
        <xdr:cNvPr id="611" name="n_1aveValue【保健センター・保健所】&#10;一人当たり面積">
          <a:extLst>
            <a:ext uri="{FF2B5EF4-FFF2-40B4-BE49-F238E27FC236}">
              <a16:creationId xmlns:a16="http://schemas.microsoft.com/office/drawing/2014/main" id="{62D73CB1-FB34-442F-A806-47AAA32F7400}"/>
            </a:ext>
          </a:extLst>
        </xdr:cNvPr>
        <xdr:cNvSpPr txBox="1"/>
      </xdr:nvSpPr>
      <xdr:spPr>
        <a:xfrm>
          <a:off x="18561127" y="1042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77043</xdr:rowOff>
    </xdr:from>
    <xdr:ext cx="469744" cy="259045"/>
    <xdr:sp macro="" textlink="">
      <xdr:nvSpPr>
        <xdr:cNvPr id="612" name="n_2aveValue【保健センター・保健所】&#10;一人当たり面積">
          <a:extLst>
            <a:ext uri="{FF2B5EF4-FFF2-40B4-BE49-F238E27FC236}">
              <a16:creationId xmlns:a16="http://schemas.microsoft.com/office/drawing/2014/main" id="{2C1CC072-08A4-49E7-A14C-4D967BB21DAD}"/>
            </a:ext>
          </a:extLst>
        </xdr:cNvPr>
        <xdr:cNvSpPr txBox="1"/>
      </xdr:nvSpPr>
      <xdr:spPr>
        <a:xfrm>
          <a:off x="17776267" y="10135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58183</xdr:rowOff>
    </xdr:from>
    <xdr:ext cx="469744" cy="259045"/>
    <xdr:sp macro="" textlink="">
      <xdr:nvSpPr>
        <xdr:cNvPr id="613" name="n_3aveValue【保健センター・保健所】&#10;一人当たり面積">
          <a:extLst>
            <a:ext uri="{FF2B5EF4-FFF2-40B4-BE49-F238E27FC236}">
              <a16:creationId xmlns:a16="http://schemas.microsoft.com/office/drawing/2014/main" id="{614C61FE-419E-4628-8388-BD7AF7D2B6B5}"/>
            </a:ext>
          </a:extLst>
        </xdr:cNvPr>
        <xdr:cNvSpPr txBox="1"/>
      </xdr:nvSpPr>
      <xdr:spPr>
        <a:xfrm>
          <a:off x="17001567" y="1011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62755</xdr:rowOff>
    </xdr:from>
    <xdr:ext cx="469744" cy="259045"/>
    <xdr:sp macro="" textlink="">
      <xdr:nvSpPr>
        <xdr:cNvPr id="614" name="n_4aveValue【保健センター・保健所】&#10;一人当たり面積">
          <a:extLst>
            <a:ext uri="{FF2B5EF4-FFF2-40B4-BE49-F238E27FC236}">
              <a16:creationId xmlns:a16="http://schemas.microsoft.com/office/drawing/2014/main" id="{16451405-DD5E-4EA0-B2FC-9B345ACB82EE}"/>
            </a:ext>
          </a:extLst>
        </xdr:cNvPr>
        <xdr:cNvSpPr txBox="1"/>
      </xdr:nvSpPr>
      <xdr:spPr>
        <a:xfrm>
          <a:off x="16226867" y="1012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2176</xdr:rowOff>
    </xdr:from>
    <xdr:ext cx="469744" cy="259045"/>
    <xdr:sp macro="" textlink="">
      <xdr:nvSpPr>
        <xdr:cNvPr id="615" name="n_1mainValue【保健センター・保健所】&#10;一人当たり面積">
          <a:extLst>
            <a:ext uri="{FF2B5EF4-FFF2-40B4-BE49-F238E27FC236}">
              <a16:creationId xmlns:a16="http://schemas.microsoft.com/office/drawing/2014/main" id="{FA67F7F9-DA82-4D66-9811-0B91CB3DA4EE}"/>
            </a:ext>
          </a:extLst>
        </xdr:cNvPr>
        <xdr:cNvSpPr txBox="1"/>
      </xdr:nvSpPr>
      <xdr:spPr>
        <a:xfrm>
          <a:off x="18561127" y="1006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121937</xdr:rowOff>
    </xdr:from>
    <xdr:ext cx="469744" cy="259045"/>
    <xdr:sp macro="" textlink="">
      <xdr:nvSpPr>
        <xdr:cNvPr id="616" name="n_2mainValue【保健センター・保健所】&#10;一人当たり面積">
          <a:extLst>
            <a:ext uri="{FF2B5EF4-FFF2-40B4-BE49-F238E27FC236}">
              <a16:creationId xmlns:a16="http://schemas.microsoft.com/office/drawing/2014/main" id="{FEA33CBB-D303-4F74-9F1A-BCC7B31D089B}"/>
            </a:ext>
          </a:extLst>
        </xdr:cNvPr>
        <xdr:cNvSpPr txBox="1"/>
      </xdr:nvSpPr>
      <xdr:spPr>
        <a:xfrm>
          <a:off x="17776267" y="1051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125366</xdr:rowOff>
    </xdr:from>
    <xdr:ext cx="469744" cy="259045"/>
    <xdr:sp macro="" textlink="">
      <xdr:nvSpPr>
        <xdr:cNvPr id="617" name="n_3mainValue【保健センター・保健所】&#10;一人当たり面積">
          <a:extLst>
            <a:ext uri="{FF2B5EF4-FFF2-40B4-BE49-F238E27FC236}">
              <a16:creationId xmlns:a16="http://schemas.microsoft.com/office/drawing/2014/main" id="{BACA1E24-124A-4F47-9A82-6F2300086D2B}"/>
            </a:ext>
          </a:extLst>
        </xdr:cNvPr>
        <xdr:cNvSpPr txBox="1"/>
      </xdr:nvSpPr>
      <xdr:spPr>
        <a:xfrm>
          <a:off x="17001567" y="1051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128223</xdr:rowOff>
    </xdr:from>
    <xdr:ext cx="469744" cy="259045"/>
    <xdr:sp macro="" textlink="">
      <xdr:nvSpPr>
        <xdr:cNvPr id="618" name="n_4mainValue【保健センター・保健所】&#10;一人当たり面積">
          <a:extLst>
            <a:ext uri="{FF2B5EF4-FFF2-40B4-BE49-F238E27FC236}">
              <a16:creationId xmlns:a16="http://schemas.microsoft.com/office/drawing/2014/main" id="{D353FFD9-0BDB-424D-AEEF-187063978047}"/>
            </a:ext>
          </a:extLst>
        </xdr:cNvPr>
        <xdr:cNvSpPr txBox="1"/>
      </xdr:nvSpPr>
      <xdr:spPr>
        <a:xfrm>
          <a:off x="16226867" y="10521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a:extLst>
            <a:ext uri="{FF2B5EF4-FFF2-40B4-BE49-F238E27FC236}">
              <a16:creationId xmlns:a16="http://schemas.microsoft.com/office/drawing/2014/main" id="{28860894-0591-4707-B9B8-253418B571C7}"/>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a:extLst>
            <a:ext uri="{FF2B5EF4-FFF2-40B4-BE49-F238E27FC236}">
              <a16:creationId xmlns:a16="http://schemas.microsoft.com/office/drawing/2014/main" id="{0E4CFC75-3F70-4C00-9B19-F5184407516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a:extLst>
            <a:ext uri="{FF2B5EF4-FFF2-40B4-BE49-F238E27FC236}">
              <a16:creationId xmlns:a16="http://schemas.microsoft.com/office/drawing/2014/main" id="{A0991691-C75D-4FD3-9060-E2323170E346}"/>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a:extLst>
            <a:ext uri="{FF2B5EF4-FFF2-40B4-BE49-F238E27FC236}">
              <a16:creationId xmlns:a16="http://schemas.microsoft.com/office/drawing/2014/main" id="{D6F42F7C-0FFE-4290-8C37-4BBC1994BCB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a:extLst>
            <a:ext uri="{FF2B5EF4-FFF2-40B4-BE49-F238E27FC236}">
              <a16:creationId xmlns:a16="http://schemas.microsoft.com/office/drawing/2014/main" id="{9F1A4DFF-5726-4A60-B82C-EAA29571A67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a:extLst>
            <a:ext uri="{FF2B5EF4-FFF2-40B4-BE49-F238E27FC236}">
              <a16:creationId xmlns:a16="http://schemas.microsoft.com/office/drawing/2014/main" id="{1F4DE373-3CB4-48D3-BB69-C00291D83FF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a:extLst>
            <a:ext uri="{FF2B5EF4-FFF2-40B4-BE49-F238E27FC236}">
              <a16:creationId xmlns:a16="http://schemas.microsoft.com/office/drawing/2014/main" id="{F258426C-FE73-4909-8412-19EC80E85451}"/>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a:extLst>
            <a:ext uri="{FF2B5EF4-FFF2-40B4-BE49-F238E27FC236}">
              <a16:creationId xmlns:a16="http://schemas.microsoft.com/office/drawing/2014/main" id="{E4819E89-19FC-4DB1-8C7D-6F231DE28421}"/>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7" name="テキスト ボックス 626">
          <a:extLst>
            <a:ext uri="{FF2B5EF4-FFF2-40B4-BE49-F238E27FC236}">
              <a16:creationId xmlns:a16="http://schemas.microsoft.com/office/drawing/2014/main" id="{0CA73D78-9E8F-4C00-8DBF-40E0CBD2CD61}"/>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8" name="直線コネクタ 627">
          <a:extLst>
            <a:ext uri="{FF2B5EF4-FFF2-40B4-BE49-F238E27FC236}">
              <a16:creationId xmlns:a16="http://schemas.microsoft.com/office/drawing/2014/main" id="{DEA71021-6F4E-422F-A641-CADBAECD9FE8}"/>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9" name="テキスト ボックス 628">
          <a:extLst>
            <a:ext uri="{FF2B5EF4-FFF2-40B4-BE49-F238E27FC236}">
              <a16:creationId xmlns:a16="http://schemas.microsoft.com/office/drawing/2014/main" id="{F7687820-4ECE-4960-8E4F-88CF965ACE92}"/>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0" name="直線コネクタ 629">
          <a:extLst>
            <a:ext uri="{FF2B5EF4-FFF2-40B4-BE49-F238E27FC236}">
              <a16:creationId xmlns:a16="http://schemas.microsoft.com/office/drawing/2014/main" id="{B61CF2B8-D35A-4309-A0C2-8F570D2A896B}"/>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1" name="テキスト ボックス 630">
          <a:extLst>
            <a:ext uri="{FF2B5EF4-FFF2-40B4-BE49-F238E27FC236}">
              <a16:creationId xmlns:a16="http://schemas.microsoft.com/office/drawing/2014/main" id="{E8D74A59-9D8B-4DE9-B8E4-D7D98A55038B}"/>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2" name="直線コネクタ 631">
          <a:extLst>
            <a:ext uri="{FF2B5EF4-FFF2-40B4-BE49-F238E27FC236}">
              <a16:creationId xmlns:a16="http://schemas.microsoft.com/office/drawing/2014/main" id="{B7F604EF-8C38-414C-8CB3-6CC3F58A8AD7}"/>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3" name="テキスト ボックス 632">
          <a:extLst>
            <a:ext uri="{FF2B5EF4-FFF2-40B4-BE49-F238E27FC236}">
              <a16:creationId xmlns:a16="http://schemas.microsoft.com/office/drawing/2014/main" id="{BEC88D4D-5023-4A4C-8A4F-45A6AFD4436D}"/>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4" name="直線コネクタ 633">
          <a:extLst>
            <a:ext uri="{FF2B5EF4-FFF2-40B4-BE49-F238E27FC236}">
              <a16:creationId xmlns:a16="http://schemas.microsoft.com/office/drawing/2014/main" id="{B2A91C39-286E-46FF-8D88-8BFA09A0923D}"/>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5" name="テキスト ボックス 634">
          <a:extLst>
            <a:ext uri="{FF2B5EF4-FFF2-40B4-BE49-F238E27FC236}">
              <a16:creationId xmlns:a16="http://schemas.microsoft.com/office/drawing/2014/main" id="{7A4804FB-103E-4007-B1F2-88747318E47A}"/>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6" name="直線コネクタ 635">
          <a:extLst>
            <a:ext uri="{FF2B5EF4-FFF2-40B4-BE49-F238E27FC236}">
              <a16:creationId xmlns:a16="http://schemas.microsoft.com/office/drawing/2014/main" id="{1434F5A4-728B-4CAF-80B0-1FCE06A87E29}"/>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7" name="テキスト ボックス 636">
          <a:extLst>
            <a:ext uri="{FF2B5EF4-FFF2-40B4-BE49-F238E27FC236}">
              <a16:creationId xmlns:a16="http://schemas.microsoft.com/office/drawing/2014/main" id="{345DEF5C-5D64-453E-84BE-291F525161BD}"/>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8" name="直線コネクタ 637">
          <a:extLst>
            <a:ext uri="{FF2B5EF4-FFF2-40B4-BE49-F238E27FC236}">
              <a16:creationId xmlns:a16="http://schemas.microsoft.com/office/drawing/2014/main" id="{881D4180-9658-4F40-BE0D-88D18A55CC8B}"/>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39" name="テキスト ボックス 638">
          <a:extLst>
            <a:ext uri="{FF2B5EF4-FFF2-40B4-BE49-F238E27FC236}">
              <a16:creationId xmlns:a16="http://schemas.microsoft.com/office/drawing/2014/main" id="{B232229F-F9F0-4FA0-BBD3-B217E6384AC2}"/>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0" name="直線コネクタ 639">
          <a:extLst>
            <a:ext uri="{FF2B5EF4-FFF2-40B4-BE49-F238E27FC236}">
              <a16:creationId xmlns:a16="http://schemas.microsoft.com/office/drawing/2014/main" id="{B6613546-3343-4BB4-8DB9-B84B3068E6A4}"/>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1" name="【消防施設】&#10;有形固定資産減価償却率グラフ枠">
          <a:extLst>
            <a:ext uri="{FF2B5EF4-FFF2-40B4-BE49-F238E27FC236}">
              <a16:creationId xmlns:a16="http://schemas.microsoft.com/office/drawing/2014/main" id="{C7600487-6B3E-408A-BF3F-5F6FC0599D19}"/>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2" name="直線コネクタ 641">
          <a:extLst>
            <a:ext uri="{FF2B5EF4-FFF2-40B4-BE49-F238E27FC236}">
              <a16:creationId xmlns:a16="http://schemas.microsoft.com/office/drawing/2014/main" id="{8D8F7B40-0A2D-4D78-87D3-5387B8A00912}"/>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3" name="【消防施設】&#10;有形固定資産減価償却率最小値テキスト">
          <a:extLst>
            <a:ext uri="{FF2B5EF4-FFF2-40B4-BE49-F238E27FC236}">
              <a16:creationId xmlns:a16="http://schemas.microsoft.com/office/drawing/2014/main" id="{67F018E4-1DCD-4BE9-A621-39E8D3B021C2}"/>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4" name="直線コネクタ 643">
          <a:extLst>
            <a:ext uri="{FF2B5EF4-FFF2-40B4-BE49-F238E27FC236}">
              <a16:creationId xmlns:a16="http://schemas.microsoft.com/office/drawing/2014/main" id="{CA058081-BCF1-463A-A2E4-184A4229B5DA}"/>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5" name="【消防施設】&#10;有形固定資産減価償却率最大値テキスト">
          <a:extLst>
            <a:ext uri="{FF2B5EF4-FFF2-40B4-BE49-F238E27FC236}">
              <a16:creationId xmlns:a16="http://schemas.microsoft.com/office/drawing/2014/main" id="{8891F89E-3406-4974-A4C0-E4E585F09BCC}"/>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46" name="直線コネクタ 645">
          <a:extLst>
            <a:ext uri="{FF2B5EF4-FFF2-40B4-BE49-F238E27FC236}">
              <a16:creationId xmlns:a16="http://schemas.microsoft.com/office/drawing/2014/main" id="{D981A0C1-A125-48BF-87F9-7A7870FDD8BF}"/>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160038</xdr:rowOff>
    </xdr:from>
    <xdr:ext cx="405111" cy="259045"/>
    <xdr:sp macro="" textlink="">
      <xdr:nvSpPr>
        <xdr:cNvPr id="647" name="【消防施設】&#10;有形固定資産減価償却率平均値テキスト">
          <a:extLst>
            <a:ext uri="{FF2B5EF4-FFF2-40B4-BE49-F238E27FC236}">
              <a16:creationId xmlns:a16="http://schemas.microsoft.com/office/drawing/2014/main" id="{01027556-9AB1-4EC5-8525-E776FB2D52F0}"/>
            </a:ext>
          </a:extLst>
        </xdr:cNvPr>
        <xdr:cNvSpPr txBox="1"/>
      </xdr:nvSpPr>
      <xdr:spPr>
        <a:xfrm>
          <a:off x="14414500" y="135712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137161</xdr:rowOff>
    </xdr:from>
    <xdr:to>
      <xdr:col>85</xdr:col>
      <xdr:colOff>177800</xdr:colOff>
      <xdr:row>82</xdr:row>
      <xdr:rowOff>67311</xdr:rowOff>
    </xdr:to>
    <xdr:sp macro="" textlink="">
      <xdr:nvSpPr>
        <xdr:cNvPr id="648" name="フローチャート: 判断 647">
          <a:extLst>
            <a:ext uri="{FF2B5EF4-FFF2-40B4-BE49-F238E27FC236}">
              <a16:creationId xmlns:a16="http://schemas.microsoft.com/office/drawing/2014/main" id="{98991B07-E7EE-416D-8FCC-22F2A887F743}"/>
            </a:ext>
          </a:extLst>
        </xdr:cNvPr>
        <xdr:cNvSpPr/>
      </xdr:nvSpPr>
      <xdr:spPr>
        <a:xfrm>
          <a:off x="14325600" y="137160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147320</xdr:rowOff>
    </xdr:from>
    <xdr:to>
      <xdr:col>81</xdr:col>
      <xdr:colOff>101600</xdr:colOff>
      <xdr:row>82</xdr:row>
      <xdr:rowOff>77470</xdr:rowOff>
    </xdr:to>
    <xdr:sp macro="" textlink="">
      <xdr:nvSpPr>
        <xdr:cNvPr id="649" name="フローチャート: 判断 648">
          <a:extLst>
            <a:ext uri="{FF2B5EF4-FFF2-40B4-BE49-F238E27FC236}">
              <a16:creationId xmlns:a16="http://schemas.microsoft.com/office/drawing/2014/main" id="{5B709F25-08E9-42D2-A8AF-4E0A193B54FB}"/>
            </a:ext>
          </a:extLst>
        </xdr:cNvPr>
        <xdr:cNvSpPr/>
      </xdr:nvSpPr>
      <xdr:spPr>
        <a:xfrm>
          <a:off x="13578840" y="13726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25400</xdr:rowOff>
    </xdr:from>
    <xdr:to>
      <xdr:col>76</xdr:col>
      <xdr:colOff>165100</xdr:colOff>
      <xdr:row>82</xdr:row>
      <xdr:rowOff>127000</xdr:rowOff>
    </xdr:to>
    <xdr:sp macro="" textlink="">
      <xdr:nvSpPr>
        <xdr:cNvPr id="650" name="フローチャート: 判断 649">
          <a:extLst>
            <a:ext uri="{FF2B5EF4-FFF2-40B4-BE49-F238E27FC236}">
              <a16:creationId xmlns:a16="http://schemas.microsoft.com/office/drawing/2014/main" id="{29E1EE87-B69F-404C-85D6-CBC745C12541}"/>
            </a:ext>
          </a:extLst>
        </xdr:cNvPr>
        <xdr:cNvSpPr/>
      </xdr:nvSpPr>
      <xdr:spPr>
        <a:xfrm>
          <a:off x="1280414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7620</xdr:rowOff>
    </xdr:from>
    <xdr:to>
      <xdr:col>72</xdr:col>
      <xdr:colOff>38100</xdr:colOff>
      <xdr:row>82</xdr:row>
      <xdr:rowOff>109220</xdr:rowOff>
    </xdr:to>
    <xdr:sp macro="" textlink="">
      <xdr:nvSpPr>
        <xdr:cNvPr id="651" name="フローチャート: 判断 650">
          <a:extLst>
            <a:ext uri="{FF2B5EF4-FFF2-40B4-BE49-F238E27FC236}">
              <a16:creationId xmlns:a16="http://schemas.microsoft.com/office/drawing/2014/main" id="{A899ADDA-3A06-4429-8AFA-5B61E12C2F53}"/>
            </a:ext>
          </a:extLst>
        </xdr:cNvPr>
        <xdr:cNvSpPr/>
      </xdr:nvSpPr>
      <xdr:spPr>
        <a:xfrm>
          <a:off x="12029440" y="137541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133350</xdr:rowOff>
    </xdr:from>
    <xdr:to>
      <xdr:col>67</xdr:col>
      <xdr:colOff>101600</xdr:colOff>
      <xdr:row>82</xdr:row>
      <xdr:rowOff>63500</xdr:rowOff>
    </xdr:to>
    <xdr:sp macro="" textlink="">
      <xdr:nvSpPr>
        <xdr:cNvPr id="652" name="フローチャート: 判断 651">
          <a:extLst>
            <a:ext uri="{FF2B5EF4-FFF2-40B4-BE49-F238E27FC236}">
              <a16:creationId xmlns:a16="http://schemas.microsoft.com/office/drawing/2014/main" id="{4285C1E6-CEBE-461D-A301-579C84A7EA7D}"/>
            </a:ext>
          </a:extLst>
        </xdr:cNvPr>
        <xdr:cNvSpPr/>
      </xdr:nvSpPr>
      <xdr:spPr>
        <a:xfrm>
          <a:off x="11231880" y="13712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ECA8A61C-2EF4-427E-A5FF-0619510A5FC6}"/>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11AA634E-61B5-44A2-96F5-0C9F3CE17773}"/>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93DF373-EA0D-4673-B987-7CFF5909C0A6}"/>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CC62212E-895B-4AE2-977D-DC53180956BE}"/>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118A803E-1E74-4EF1-A549-5E5DE23D91DC}"/>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6350</xdr:rowOff>
    </xdr:from>
    <xdr:to>
      <xdr:col>85</xdr:col>
      <xdr:colOff>177800</xdr:colOff>
      <xdr:row>84</xdr:row>
      <xdr:rowOff>107950</xdr:rowOff>
    </xdr:to>
    <xdr:sp macro="" textlink="">
      <xdr:nvSpPr>
        <xdr:cNvPr id="658" name="楕円 657">
          <a:extLst>
            <a:ext uri="{FF2B5EF4-FFF2-40B4-BE49-F238E27FC236}">
              <a16:creationId xmlns:a16="http://schemas.microsoft.com/office/drawing/2014/main" id="{13914B6A-0EDD-4BD0-875D-0B7396FAA4E7}"/>
            </a:ext>
          </a:extLst>
        </xdr:cNvPr>
        <xdr:cNvSpPr/>
      </xdr:nvSpPr>
      <xdr:spPr>
        <a:xfrm>
          <a:off x="14325600" y="1408811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156227</xdr:rowOff>
    </xdr:from>
    <xdr:ext cx="405111" cy="259045"/>
    <xdr:sp macro="" textlink="">
      <xdr:nvSpPr>
        <xdr:cNvPr id="659" name="【消防施設】&#10;有形固定資産減価償却率該当値テキスト">
          <a:extLst>
            <a:ext uri="{FF2B5EF4-FFF2-40B4-BE49-F238E27FC236}">
              <a16:creationId xmlns:a16="http://schemas.microsoft.com/office/drawing/2014/main" id="{E2954575-E856-4C4D-99A0-4C74DA1B8407}"/>
            </a:ext>
          </a:extLst>
        </xdr:cNvPr>
        <xdr:cNvSpPr txBox="1"/>
      </xdr:nvSpPr>
      <xdr:spPr>
        <a:xfrm>
          <a:off x="14414500"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166370</xdr:rowOff>
    </xdr:from>
    <xdr:to>
      <xdr:col>81</xdr:col>
      <xdr:colOff>101600</xdr:colOff>
      <xdr:row>84</xdr:row>
      <xdr:rowOff>96520</xdr:rowOff>
    </xdr:to>
    <xdr:sp macro="" textlink="">
      <xdr:nvSpPr>
        <xdr:cNvPr id="660" name="楕円 659">
          <a:extLst>
            <a:ext uri="{FF2B5EF4-FFF2-40B4-BE49-F238E27FC236}">
              <a16:creationId xmlns:a16="http://schemas.microsoft.com/office/drawing/2014/main" id="{0A860092-5C1C-4038-81A7-19E60E25D7F9}"/>
            </a:ext>
          </a:extLst>
        </xdr:cNvPr>
        <xdr:cNvSpPr/>
      </xdr:nvSpPr>
      <xdr:spPr>
        <a:xfrm>
          <a:off x="13578840" y="14080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45720</xdr:rowOff>
    </xdr:from>
    <xdr:to>
      <xdr:col>85</xdr:col>
      <xdr:colOff>127000</xdr:colOff>
      <xdr:row>84</xdr:row>
      <xdr:rowOff>57150</xdr:rowOff>
    </xdr:to>
    <xdr:cxnSp macro="">
      <xdr:nvCxnSpPr>
        <xdr:cNvPr id="661" name="直線コネクタ 660">
          <a:extLst>
            <a:ext uri="{FF2B5EF4-FFF2-40B4-BE49-F238E27FC236}">
              <a16:creationId xmlns:a16="http://schemas.microsoft.com/office/drawing/2014/main" id="{C89294F4-517F-4DD5-ACF2-404F0F3B1DF9}"/>
            </a:ext>
          </a:extLst>
        </xdr:cNvPr>
        <xdr:cNvCxnSpPr/>
      </xdr:nvCxnSpPr>
      <xdr:spPr>
        <a:xfrm>
          <a:off x="13629640" y="14127480"/>
          <a:ext cx="7467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147320</xdr:rowOff>
    </xdr:from>
    <xdr:to>
      <xdr:col>76</xdr:col>
      <xdr:colOff>165100</xdr:colOff>
      <xdr:row>84</xdr:row>
      <xdr:rowOff>77470</xdr:rowOff>
    </xdr:to>
    <xdr:sp macro="" textlink="">
      <xdr:nvSpPr>
        <xdr:cNvPr id="662" name="楕円 661">
          <a:extLst>
            <a:ext uri="{FF2B5EF4-FFF2-40B4-BE49-F238E27FC236}">
              <a16:creationId xmlns:a16="http://schemas.microsoft.com/office/drawing/2014/main" id="{AD62E98D-AE2D-4DA6-98CF-2368F20DCBE7}"/>
            </a:ext>
          </a:extLst>
        </xdr:cNvPr>
        <xdr:cNvSpPr/>
      </xdr:nvSpPr>
      <xdr:spPr>
        <a:xfrm>
          <a:off x="12804140" y="14061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26670</xdr:rowOff>
    </xdr:from>
    <xdr:to>
      <xdr:col>81</xdr:col>
      <xdr:colOff>50800</xdr:colOff>
      <xdr:row>84</xdr:row>
      <xdr:rowOff>45720</xdr:rowOff>
    </xdr:to>
    <xdr:cxnSp macro="">
      <xdr:nvCxnSpPr>
        <xdr:cNvPr id="663" name="直線コネクタ 662">
          <a:extLst>
            <a:ext uri="{FF2B5EF4-FFF2-40B4-BE49-F238E27FC236}">
              <a16:creationId xmlns:a16="http://schemas.microsoft.com/office/drawing/2014/main" id="{6E789883-4B24-447C-80B0-6A58EFBBD0E6}"/>
            </a:ext>
          </a:extLst>
        </xdr:cNvPr>
        <xdr:cNvCxnSpPr/>
      </xdr:nvCxnSpPr>
      <xdr:spPr>
        <a:xfrm>
          <a:off x="12854940" y="1410843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130811</xdr:rowOff>
    </xdr:from>
    <xdr:to>
      <xdr:col>72</xdr:col>
      <xdr:colOff>38100</xdr:colOff>
      <xdr:row>84</xdr:row>
      <xdr:rowOff>60961</xdr:rowOff>
    </xdr:to>
    <xdr:sp macro="" textlink="">
      <xdr:nvSpPr>
        <xdr:cNvPr id="664" name="楕円 663">
          <a:extLst>
            <a:ext uri="{FF2B5EF4-FFF2-40B4-BE49-F238E27FC236}">
              <a16:creationId xmlns:a16="http://schemas.microsoft.com/office/drawing/2014/main" id="{735BABC5-8D76-44B8-AB80-F921A343653E}"/>
            </a:ext>
          </a:extLst>
        </xdr:cNvPr>
        <xdr:cNvSpPr/>
      </xdr:nvSpPr>
      <xdr:spPr>
        <a:xfrm>
          <a:off x="12029440" y="140449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10161</xdr:rowOff>
    </xdr:from>
    <xdr:to>
      <xdr:col>76</xdr:col>
      <xdr:colOff>114300</xdr:colOff>
      <xdr:row>84</xdr:row>
      <xdr:rowOff>26670</xdr:rowOff>
    </xdr:to>
    <xdr:cxnSp macro="">
      <xdr:nvCxnSpPr>
        <xdr:cNvPr id="665" name="直線コネクタ 664">
          <a:extLst>
            <a:ext uri="{FF2B5EF4-FFF2-40B4-BE49-F238E27FC236}">
              <a16:creationId xmlns:a16="http://schemas.microsoft.com/office/drawing/2014/main" id="{7E1F36C0-F454-4242-A9E3-7D66DBAC1271}"/>
            </a:ext>
          </a:extLst>
        </xdr:cNvPr>
        <xdr:cNvCxnSpPr/>
      </xdr:nvCxnSpPr>
      <xdr:spPr>
        <a:xfrm>
          <a:off x="12072620" y="14091921"/>
          <a:ext cx="782320" cy="1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107950</xdr:rowOff>
    </xdr:from>
    <xdr:to>
      <xdr:col>67</xdr:col>
      <xdr:colOff>101600</xdr:colOff>
      <xdr:row>84</xdr:row>
      <xdr:rowOff>38100</xdr:rowOff>
    </xdr:to>
    <xdr:sp macro="" textlink="">
      <xdr:nvSpPr>
        <xdr:cNvPr id="666" name="楕円 665">
          <a:extLst>
            <a:ext uri="{FF2B5EF4-FFF2-40B4-BE49-F238E27FC236}">
              <a16:creationId xmlns:a16="http://schemas.microsoft.com/office/drawing/2014/main" id="{9C54556D-88E5-4A79-90B1-1278C89B728C}"/>
            </a:ext>
          </a:extLst>
        </xdr:cNvPr>
        <xdr:cNvSpPr/>
      </xdr:nvSpPr>
      <xdr:spPr>
        <a:xfrm>
          <a:off x="11231880" y="14022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158750</xdr:rowOff>
    </xdr:from>
    <xdr:to>
      <xdr:col>71</xdr:col>
      <xdr:colOff>177800</xdr:colOff>
      <xdr:row>84</xdr:row>
      <xdr:rowOff>10161</xdr:rowOff>
    </xdr:to>
    <xdr:cxnSp macro="">
      <xdr:nvCxnSpPr>
        <xdr:cNvPr id="667" name="直線コネクタ 666">
          <a:extLst>
            <a:ext uri="{FF2B5EF4-FFF2-40B4-BE49-F238E27FC236}">
              <a16:creationId xmlns:a16="http://schemas.microsoft.com/office/drawing/2014/main" id="{672DDF78-F234-48F3-93A1-05607486F04E}"/>
            </a:ext>
          </a:extLst>
        </xdr:cNvPr>
        <xdr:cNvCxnSpPr/>
      </xdr:nvCxnSpPr>
      <xdr:spPr>
        <a:xfrm>
          <a:off x="11282680" y="14072870"/>
          <a:ext cx="78994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93997</xdr:rowOff>
    </xdr:from>
    <xdr:ext cx="405111" cy="259045"/>
    <xdr:sp macro="" textlink="">
      <xdr:nvSpPr>
        <xdr:cNvPr id="668" name="n_1aveValue【消防施設】&#10;有形固定資産減価償却率">
          <a:extLst>
            <a:ext uri="{FF2B5EF4-FFF2-40B4-BE49-F238E27FC236}">
              <a16:creationId xmlns:a16="http://schemas.microsoft.com/office/drawing/2014/main" id="{90CCCA3E-6A87-4572-939C-667E52A3984D}"/>
            </a:ext>
          </a:extLst>
        </xdr:cNvPr>
        <xdr:cNvSpPr txBox="1"/>
      </xdr:nvSpPr>
      <xdr:spPr>
        <a:xfrm>
          <a:off x="13437244" y="1350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143527</xdr:rowOff>
    </xdr:from>
    <xdr:ext cx="405111" cy="259045"/>
    <xdr:sp macro="" textlink="">
      <xdr:nvSpPr>
        <xdr:cNvPr id="669" name="n_2aveValue【消防施設】&#10;有形固定資産減価償却率">
          <a:extLst>
            <a:ext uri="{FF2B5EF4-FFF2-40B4-BE49-F238E27FC236}">
              <a16:creationId xmlns:a16="http://schemas.microsoft.com/office/drawing/2014/main" id="{029A3643-78BF-4923-8C33-F93D467BC8BA}"/>
            </a:ext>
          </a:extLst>
        </xdr:cNvPr>
        <xdr:cNvSpPr txBox="1"/>
      </xdr:nvSpPr>
      <xdr:spPr>
        <a:xfrm>
          <a:off x="12675244" y="1355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125747</xdr:rowOff>
    </xdr:from>
    <xdr:ext cx="405111" cy="259045"/>
    <xdr:sp macro="" textlink="">
      <xdr:nvSpPr>
        <xdr:cNvPr id="670" name="n_3aveValue【消防施設】&#10;有形固定資産減価償却率">
          <a:extLst>
            <a:ext uri="{FF2B5EF4-FFF2-40B4-BE49-F238E27FC236}">
              <a16:creationId xmlns:a16="http://schemas.microsoft.com/office/drawing/2014/main" id="{BEB75648-9B6C-48C5-AC18-5E02B9FF14BA}"/>
            </a:ext>
          </a:extLst>
        </xdr:cNvPr>
        <xdr:cNvSpPr txBox="1"/>
      </xdr:nvSpPr>
      <xdr:spPr>
        <a:xfrm>
          <a:off x="11900544" y="13536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80027</xdr:rowOff>
    </xdr:from>
    <xdr:ext cx="405111" cy="259045"/>
    <xdr:sp macro="" textlink="">
      <xdr:nvSpPr>
        <xdr:cNvPr id="671" name="n_4aveValue【消防施設】&#10;有形固定資産減価償却率">
          <a:extLst>
            <a:ext uri="{FF2B5EF4-FFF2-40B4-BE49-F238E27FC236}">
              <a16:creationId xmlns:a16="http://schemas.microsoft.com/office/drawing/2014/main" id="{967E0B63-DBE3-4677-A8DC-BFEDA74CAF57}"/>
            </a:ext>
          </a:extLst>
        </xdr:cNvPr>
        <xdr:cNvSpPr txBox="1"/>
      </xdr:nvSpPr>
      <xdr:spPr>
        <a:xfrm>
          <a:off x="11102984" y="1349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87647</xdr:rowOff>
    </xdr:from>
    <xdr:ext cx="405111" cy="259045"/>
    <xdr:sp macro="" textlink="">
      <xdr:nvSpPr>
        <xdr:cNvPr id="672" name="n_1mainValue【消防施設】&#10;有形固定資産減価償却率">
          <a:extLst>
            <a:ext uri="{FF2B5EF4-FFF2-40B4-BE49-F238E27FC236}">
              <a16:creationId xmlns:a16="http://schemas.microsoft.com/office/drawing/2014/main" id="{1F4DE8A9-D1C4-4F42-B1D8-34E271B578F9}"/>
            </a:ext>
          </a:extLst>
        </xdr:cNvPr>
        <xdr:cNvSpPr txBox="1"/>
      </xdr:nvSpPr>
      <xdr:spPr>
        <a:xfrm>
          <a:off x="13437244" y="1416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68597</xdr:rowOff>
    </xdr:from>
    <xdr:ext cx="405111" cy="259045"/>
    <xdr:sp macro="" textlink="">
      <xdr:nvSpPr>
        <xdr:cNvPr id="673" name="n_2mainValue【消防施設】&#10;有形固定資産減価償却率">
          <a:extLst>
            <a:ext uri="{FF2B5EF4-FFF2-40B4-BE49-F238E27FC236}">
              <a16:creationId xmlns:a16="http://schemas.microsoft.com/office/drawing/2014/main" id="{43EEC340-469F-41FE-A565-2B43932E98A8}"/>
            </a:ext>
          </a:extLst>
        </xdr:cNvPr>
        <xdr:cNvSpPr txBox="1"/>
      </xdr:nvSpPr>
      <xdr:spPr>
        <a:xfrm>
          <a:off x="12675244" y="1415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52088</xdr:rowOff>
    </xdr:from>
    <xdr:ext cx="405111" cy="259045"/>
    <xdr:sp macro="" textlink="">
      <xdr:nvSpPr>
        <xdr:cNvPr id="674" name="n_3mainValue【消防施設】&#10;有形固定資産減価償却率">
          <a:extLst>
            <a:ext uri="{FF2B5EF4-FFF2-40B4-BE49-F238E27FC236}">
              <a16:creationId xmlns:a16="http://schemas.microsoft.com/office/drawing/2014/main" id="{BC4B1E33-E54B-4B60-AA81-CDAB3001604E}"/>
            </a:ext>
          </a:extLst>
        </xdr:cNvPr>
        <xdr:cNvSpPr txBox="1"/>
      </xdr:nvSpPr>
      <xdr:spPr>
        <a:xfrm>
          <a:off x="11900544" y="14133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29227</xdr:rowOff>
    </xdr:from>
    <xdr:ext cx="405111" cy="259045"/>
    <xdr:sp macro="" textlink="">
      <xdr:nvSpPr>
        <xdr:cNvPr id="675" name="n_4mainValue【消防施設】&#10;有形固定資産減価償却率">
          <a:extLst>
            <a:ext uri="{FF2B5EF4-FFF2-40B4-BE49-F238E27FC236}">
              <a16:creationId xmlns:a16="http://schemas.microsoft.com/office/drawing/2014/main" id="{CA288E46-5B27-45E6-865E-136393435184}"/>
            </a:ext>
          </a:extLst>
        </xdr:cNvPr>
        <xdr:cNvSpPr txBox="1"/>
      </xdr:nvSpPr>
      <xdr:spPr>
        <a:xfrm>
          <a:off x="11102984" y="14110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6" name="正方形/長方形 675">
          <a:extLst>
            <a:ext uri="{FF2B5EF4-FFF2-40B4-BE49-F238E27FC236}">
              <a16:creationId xmlns:a16="http://schemas.microsoft.com/office/drawing/2014/main" id="{FDE712A1-0451-4F51-973B-17D2B11762C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7" name="正方形/長方形 676">
          <a:extLst>
            <a:ext uri="{FF2B5EF4-FFF2-40B4-BE49-F238E27FC236}">
              <a16:creationId xmlns:a16="http://schemas.microsoft.com/office/drawing/2014/main" id="{C388557B-6B1B-4A08-8951-B7B3BC57E565}"/>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8" name="正方形/長方形 677">
          <a:extLst>
            <a:ext uri="{FF2B5EF4-FFF2-40B4-BE49-F238E27FC236}">
              <a16:creationId xmlns:a16="http://schemas.microsoft.com/office/drawing/2014/main" id="{8F9BCB22-E40A-483E-99A2-B6EB8A02FF24}"/>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9" name="正方形/長方形 678">
          <a:extLst>
            <a:ext uri="{FF2B5EF4-FFF2-40B4-BE49-F238E27FC236}">
              <a16:creationId xmlns:a16="http://schemas.microsoft.com/office/drawing/2014/main" id="{446AA6E1-F41F-4880-A68E-B800192EBFD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0" name="正方形/長方形 679">
          <a:extLst>
            <a:ext uri="{FF2B5EF4-FFF2-40B4-BE49-F238E27FC236}">
              <a16:creationId xmlns:a16="http://schemas.microsoft.com/office/drawing/2014/main" id="{B384D019-56DA-41B9-B1E7-6281DEAAED06}"/>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1" name="正方形/長方形 680">
          <a:extLst>
            <a:ext uri="{FF2B5EF4-FFF2-40B4-BE49-F238E27FC236}">
              <a16:creationId xmlns:a16="http://schemas.microsoft.com/office/drawing/2014/main" id="{A02DB462-4F14-4FDB-96BB-4EBFDEA6EFB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2" name="正方形/長方形 681">
          <a:extLst>
            <a:ext uri="{FF2B5EF4-FFF2-40B4-BE49-F238E27FC236}">
              <a16:creationId xmlns:a16="http://schemas.microsoft.com/office/drawing/2014/main" id="{6CF20C1C-5680-4495-ABDB-90BEFFBADF57}"/>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3" name="正方形/長方形 682">
          <a:extLst>
            <a:ext uri="{FF2B5EF4-FFF2-40B4-BE49-F238E27FC236}">
              <a16:creationId xmlns:a16="http://schemas.microsoft.com/office/drawing/2014/main" id="{F849DCC1-39AE-4601-A5B5-D8E32E3766E1}"/>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4" name="テキスト ボックス 683">
          <a:extLst>
            <a:ext uri="{FF2B5EF4-FFF2-40B4-BE49-F238E27FC236}">
              <a16:creationId xmlns:a16="http://schemas.microsoft.com/office/drawing/2014/main" id="{F9CDDE9A-16D4-48EC-9283-6213B1C79B98}"/>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5" name="直線コネクタ 684">
          <a:extLst>
            <a:ext uri="{FF2B5EF4-FFF2-40B4-BE49-F238E27FC236}">
              <a16:creationId xmlns:a16="http://schemas.microsoft.com/office/drawing/2014/main" id="{3926E310-7E4F-4A6C-85DC-39FAF8C2271B}"/>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6" name="直線コネクタ 685">
          <a:extLst>
            <a:ext uri="{FF2B5EF4-FFF2-40B4-BE49-F238E27FC236}">
              <a16:creationId xmlns:a16="http://schemas.microsoft.com/office/drawing/2014/main" id="{0D2D3C7F-986E-47D8-8BA0-37B91357606F}"/>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7" name="テキスト ボックス 686">
          <a:extLst>
            <a:ext uri="{FF2B5EF4-FFF2-40B4-BE49-F238E27FC236}">
              <a16:creationId xmlns:a16="http://schemas.microsoft.com/office/drawing/2014/main" id="{385B5278-FFCC-4E7F-AB09-A0D0AD990F43}"/>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8" name="直線コネクタ 687">
          <a:extLst>
            <a:ext uri="{FF2B5EF4-FFF2-40B4-BE49-F238E27FC236}">
              <a16:creationId xmlns:a16="http://schemas.microsoft.com/office/drawing/2014/main" id="{5FC629A4-F2A0-46DD-961A-3B59366B8968}"/>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9" name="テキスト ボックス 688">
          <a:extLst>
            <a:ext uri="{FF2B5EF4-FFF2-40B4-BE49-F238E27FC236}">
              <a16:creationId xmlns:a16="http://schemas.microsoft.com/office/drawing/2014/main" id="{5632846C-2033-46F5-8DBE-A8CA6612D746}"/>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0" name="直線コネクタ 689">
          <a:extLst>
            <a:ext uri="{FF2B5EF4-FFF2-40B4-BE49-F238E27FC236}">
              <a16:creationId xmlns:a16="http://schemas.microsoft.com/office/drawing/2014/main" id="{D1988340-E110-4F1A-AAB6-4E6731584D5F}"/>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1" name="テキスト ボックス 690">
          <a:extLst>
            <a:ext uri="{FF2B5EF4-FFF2-40B4-BE49-F238E27FC236}">
              <a16:creationId xmlns:a16="http://schemas.microsoft.com/office/drawing/2014/main" id="{EF76256D-289C-4A2E-A3EE-807B5A420AA3}"/>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2" name="直線コネクタ 691">
          <a:extLst>
            <a:ext uri="{FF2B5EF4-FFF2-40B4-BE49-F238E27FC236}">
              <a16:creationId xmlns:a16="http://schemas.microsoft.com/office/drawing/2014/main" id="{E8150B48-A656-4C43-8386-346E0739011D}"/>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3" name="テキスト ボックス 692">
          <a:extLst>
            <a:ext uri="{FF2B5EF4-FFF2-40B4-BE49-F238E27FC236}">
              <a16:creationId xmlns:a16="http://schemas.microsoft.com/office/drawing/2014/main" id="{22D302B2-8F98-4655-B01B-9C7DCAE66E4F}"/>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4" name="直線コネクタ 693">
          <a:extLst>
            <a:ext uri="{FF2B5EF4-FFF2-40B4-BE49-F238E27FC236}">
              <a16:creationId xmlns:a16="http://schemas.microsoft.com/office/drawing/2014/main" id="{1C744897-9A14-4A3A-93CF-E70F18CF7827}"/>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5" name="テキスト ボックス 694">
          <a:extLst>
            <a:ext uri="{FF2B5EF4-FFF2-40B4-BE49-F238E27FC236}">
              <a16:creationId xmlns:a16="http://schemas.microsoft.com/office/drawing/2014/main" id="{286576A7-A260-40EF-98B7-4624A688FFA4}"/>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6" name="直線コネクタ 695">
          <a:extLst>
            <a:ext uri="{FF2B5EF4-FFF2-40B4-BE49-F238E27FC236}">
              <a16:creationId xmlns:a16="http://schemas.microsoft.com/office/drawing/2014/main" id="{82B561A8-90E9-46E7-8B72-29753853B9B5}"/>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7" name="テキスト ボックス 696">
          <a:extLst>
            <a:ext uri="{FF2B5EF4-FFF2-40B4-BE49-F238E27FC236}">
              <a16:creationId xmlns:a16="http://schemas.microsoft.com/office/drawing/2014/main" id="{92D912A0-B867-486F-BDEA-80AAE76A89CF}"/>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8" name="【消防施設】&#10;一人当たり面積グラフ枠">
          <a:extLst>
            <a:ext uri="{FF2B5EF4-FFF2-40B4-BE49-F238E27FC236}">
              <a16:creationId xmlns:a16="http://schemas.microsoft.com/office/drawing/2014/main" id="{A4B73BA7-3DFF-475C-A38B-0CB7A67B7ED3}"/>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131063</xdr:rowOff>
    </xdr:from>
    <xdr:to>
      <xdr:col>116</xdr:col>
      <xdr:colOff>62864</xdr:colOff>
      <xdr:row>86</xdr:row>
      <xdr:rowOff>109728</xdr:rowOff>
    </xdr:to>
    <xdr:cxnSp macro="">
      <xdr:nvCxnSpPr>
        <xdr:cNvPr id="699" name="直線コネクタ 698">
          <a:extLst>
            <a:ext uri="{FF2B5EF4-FFF2-40B4-BE49-F238E27FC236}">
              <a16:creationId xmlns:a16="http://schemas.microsoft.com/office/drawing/2014/main" id="{4C6EA166-C82C-4CB8-B532-65C7B4FD6671}"/>
            </a:ext>
          </a:extLst>
        </xdr:cNvPr>
        <xdr:cNvCxnSpPr/>
      </xdr:nvCxnSpPr>
      <xdr:spPr>
        <a:xfrm flipV="1">
          <a:off x="19509104" y="13206983"/>
          <a:ext cx="0" cy="131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113555</xdr:rowOff>
    </xdr:from>
    <xdr:ext cx="469744" cy="259045"/>
    <xdr:sp macro="" textlink="">
      <xdr:nvSpPr>
        <xdr:cNvPr id="700" name="【消防施設】&#10;一人当たり面積最小値テキスト">
          <a:extLst>
            <a:ext uri="{FF2B5EF4-FFF2-40B4-BE49-F238E27FC236}">
              <a16:creationId xmlns:a16="http://schemas.microsoft.com/office/drawing/2014/main" id="{2A7EE393-E998-42A6-B79C-BA3DBC39F84B}"/>
            </a:ext>
          </a:extLst>
        </xdr:cNvPr>
        <xdr:cNvSpPr txBox="1"/>
      </xdr:nvSpPr>
      <xdr:spPr>
        <a:xfrm>
          <a:off x="19547840" y="14530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109728</xdr:rowOff>
    </xdr:from>
    <xdr:to>
      <xdr:col>116</xdr:col>
      <xdr:colOff>152400</xdr:colOff>
      <xdr:row>86</xdr:row>
      <xdr:rowOff>109728</xdr:rowOff>
    </xdr:to>
    <xdr:cxnSp macro="">
      <xdr:nvCxnSpPr>
        <xdr:cNvPr id="701" name="直線コネクタ 700">
          <a:extLst>
            <a:ext uri="{FF2B5EF4-FFF2-40B4-BE49-F238E27FC236}">
              <a16:creationId xmlns:a16="http://schemas.microsoft.com/office/drawing/2014/main" id="{C567493A-C639-426B-BC8E-3222A157504E}"/>
            </a:ext>
          </a:extLst>
        </xdr:cNvPr>
        <xdr:cNvCxnSpPr/>
      </xdr:nvCxnSpPr>
      <xdr:spPr>
        <a:xfrm>
          <a:off x="19443700" y="145267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77740</xdr:rowOff>
    </xdr:from>
    <xdr:ext cx="469744" cy="259045"/>
    <xdr:sp macro="" textlink="">
      <xdr:nvSpPr>
        <xdr:cNvPr id="702" name="【消防施設】&#10;一人当たり面積最大値テキスト">
          <a:extLst>
            <a:ext uri="{FF2B5EF4-FFF2-40B4-BE49-F238E27FC236}">
              <a16:creationId xmlns:a16="http://schemas.microsoft.com/office/drawing/2014/main" id="{DBCF80F0-3C33-46FB-BC25-59F4519CAF23}"/>
            </a:ext>
          </a:extLst>
        </xdr:cNvPr>
        <xdr:cNvSpPr txBox="1"/>
      </xdr:nvSpPr>
      <xdr:spPr>
        <a:xfrm>
          <a:off x="19547840" y="12986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131063</xdr:rowOff>
    </xdr:from>
    <xdr:to>
      <xdr:col>116</xdr:col>
      <xdr:colOff>152400</xdr:colOff>
      <xdr:row>78</xdr:row>
      <xdr:rowOff>131063</xdr:rowOff>
    </xdr:to>
    <xdr:cxnSp macro="">
      <xdr:nvCxnSpPr>
        <xdr:cNvPr id="703" name="直線コネクタ 702">
          <a:extLst>
            <a:ext uri="{FF2B5EF4-FFF2-40B4-BE49-F238E27FC236}">
              <a16:creationId xmlns:a16="http://schemas.microsoft.com/office/drawing/2014/main" id="{3514EBD8-D970-404D-B6BC-E5DE55B90230}"/>
            </a:ext>
          </a:extLst>
        </xdr:cNvPr>
        <xdr:cNvCxnSpPr/>
      </xdr:nvCxnSpPr>
      <xdr:spPr>
        <a:xfrm>
          <a:off x="19443700" y="132069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3319</xdr:rowOff>
    </xdr:from>
    <xdr:ext cx="469744" cy="259045"/>
    <xdr:sp macro="" textlink="">
      <xdr:nvSpPr>
        <xdr:cNvPr id="704" name="【消防施設】&#10;一人当たり面積平均値テキスト">
          <a:extLst>
            <a:ext uri="{FF2B5EF4-FFF2-40B4-BE49-F238E27FC236}">
              <a16:creationId xmlns:a16="http://schemas.microsoft.com/office/drawing/2014/main" id="{60771924-0590-4191-AB88-D00685C2D6DA}"/>
            </a:ext>
          </a:extLst>
        </xdr:cNvPr>
        <xdr:cNvSpPr txBox="1"/>
      </xdr:nvSpPr>
      <xdr:spPr>
        <a:xfrm>
          <a:off x="19547840" y="140850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151892</xdr:rowOff>
    </xdr:from>
    <xdr:to>
      <xdr:col>116</xdr:col>
      <xdr:colOff>114300</xdr:colOff>
      <xdr:row>85</xdr:row>
      <xdr:rowOff>82042</xdr:rowOff>
    </xdr:to>
    <xdr:sp macro="" textlink="">
      <xdr:nvSpPr>
        <xdr:cNvPr id="705" name="フローチャート: 判断 704">
          <a:extLst>
            <a:ext uri="{FF2B5EF4-FFF2-40B4-BE49-F238E27FC236}">
              <a16:creationId xmlns:a16="http://schemas.microsoft.com/office/drawing/2014/main" id="{3474ECEC-E59B-4C3D-9076-9C11997AF0C6}"/>
            </a:ext>
          </a:extLst>
        </xdr:cNvPr>
        <xdr:cNvSpPr/>
      </xdr:nvSpPr>
      <xdr:spPr>
        <a:xfrm>
          <a:off x="19458940" y="142336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xdr:rowOff>
    </xdr:from>
    <xdr:to>
      <xdr:col>112</xdr:col>
      <xdr:colOff>38100</xdr:colOff>
      <xdr:row>85</xdr:row>
      <xdr:rowOff>114046</xdr:rowOff>
    </xdr:to>
    <xdr:sp macro="" textlink="">
      <xdr:nvSpPr>
        <xdr:cNvPr id="706" name="フローチャート: 判断 705">
          <a:extLst>
            <a:ext uri="{FF2B5EF4-FFF2-40B4-BE49-F238E27FC236}">
              <a16:creationId xmlns:a16="http://schemas.microsoft.com/office/drawing/2014/main" id="{D6A71AF5-56BB-48C7-B4ED-D6C69DF4055F}"/>
            </a:ext>
          </a:extLst>
        </xdr:cNvPr>
        <xdr:cNvSpPr/>
      </xdr:nvSpPr>
      <xdr:spPr>
        <a:xfrm>
          <a:off x="18735040" y="142618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7113</xdr:rowOff>
    </xdr:from>
    <xdr:to>
      <xdr:col>107</xdr:col>
      <xdr:colOff>101600</xdr:colOff>
      <xdr:row>85</xdr:row>
      <xdr:rowOff>108713</xdr:rowOff>
    </xdr:to>
    <xdr:sp macro="" textlink="">
      <xdr:nvSpPr>
        <xdr:cNvPr id="707" name="フローチャート: 判断 706">
          <a:extLst>
            <a:ext uri="{FF2B5EF4-FFF2-40B4-BE49-F238E27FC236}">
              <a16:creationId xmlns:a16="http://schemas.microsoft.com/office/drawing/2014/main" id="{02C63024-31F5-4364-AEE3-995C738FBC7C}"/>
            </a:ext>
          </a:extLst>
        </xdr:cNvPr>
        <xdr:cNvSpPr/>
      </xdr:nvSpPr>
      <xdr:spPr>
        <a:xfrm>
          <a:off x="1793748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5587</xdr:rowOff>
    </xdr:from>
    <xdr:to>
      <xdr:col>102</xdr:col>
      <xdr:colOff>165100</xdr:colOff>
      <xdr:row>85</xdr:row>
      <xdr:rowOff>107187</xdr:rowOff>
    </xdr:to>
    <xdr:sp macro="" textlink="">
      <xdr:nvSpPr>
        <xdr:cNvPr id="708" name="フローチャート: 判断 707">
          <a:extLst>
            <a:ext uri="{FF2B5EF4-FFF2-40B4-BE49-F238E27FC236}">
              <a16:creationId xmlns:a16="http://schemas.microsoft.com/office/drawing/2014/main" id="{8A6DB573-96FF-44BC-ABC5-D6579EECAA49}"/>
            </a:ext>
          </a:extLst>
        </xdr:cNvPr>
        <xdr:cNvSpPr/>
      </xdr:nvSpPr>
      <xdr:spPr>
        <a:xfrm>
          <a:off x="17162780" y="1425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126746</xdr:rowOff>
    </xdr:from>
    <xdr:to>
      <xdr:col>98</xdr:col>
      <xdr:colOff>38100</xdr:colOff>
      <xdr:row>85</xdr:row>
      <xdr:rowOff>56896</xdr:rowOff>
    </xdr:to>
    <xdr:sp macro="" textlink="">
      <xdr:nvSpPr>
        <xdr:cNvPr id="709" name="フローチャート: 判断 708">
          <a:extLst>
            <a:ext uri="{FF2B5EF4-FFF2-40B4-BE49-F238E27FC236}">
              <a16:creationId xmlns:a16="http://schemas.microsoft.com/office/drawing/2014/main" id="{CDE4B264-409F-43F9-8A35-BF4665233621}"/>
            </a:ext>
          </a:extLst>
        </xdr:cNvPr>
        <xdr:cNvSpPr/>
      </xdr:nvSpPr>
      <xdr:spPr>
        <a:xfrm>
          <a:off x="16388080" y="142085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7FFC2ED8-2E20-4B51-944B-684FC4404017}"/>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4152D501-071C-4CDF-8099-103638DE8FAC}"/>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EF5093A9-3F7E-4819-9C66-6E45E493C6E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8DC3A627-C050-4C56-A8FA-AF0B9A8A9889}"/>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6661763B-432B-4BCD-AE8E-DB7B5A09ADDD}"/>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24637</xdr:rowOff>
    </xdr:from>
    <xdr:to>
      <xdr:col>116</xdr:col>
      <xdr:colOff>114300</xdr:colOff>
      <xdr:row>85</xdr:row>
      <xdr:rowOff>126237</xdr:rowOff>
    </xdr:to>
    <xdr:sp macro="" textlink="">
      <xdr:nvSpPr>
        <xdr:cNvPr id="715" name="楕円 714">
          <a:extLst>
            <a:ext uri="{FF2B5EF4-FFF2-40B4-BE49-F238E27FC236}">
              <a16:creationId xmlns:a16="http://schemas.microsoft.com/office/drawing/2014/main" id="{1831C13C-4A34-4DC1-8525-A1E41EB05EB9}"/>
            </a:ext>
          </a:extLst>
        </xdr:cNvPr>
        <xdr:cNvSpPr/>
      </xdr:nvSpPr>
      <xdr:spPr>
        <a:xfrm>
          <a:off x="19458940" y="1427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3064</xdr:rowOff>
    </xdr:from>
    <xdr:ext cx="469744" cy="259045"/>
    <xdr:sp macro="" textlink="">
      <xdr:nvSpPr>
        <xdr:cNvPr id="716" name="【消防施設】&#10;一人当たり面積該当値テキスト">
          <a:extLst>
            <a:ext uri="{FF2B5EF4-FFF2-40B4-BE49-F238E27FC236}">
              <a16:creationId xmlns:a16="http://schemas.microsoft.com/office/drawing/2014/main" id="{6B81EBE7-2E65-429A-A96C-4B003BE57CF4}"/>
            </a:ext>
          </a:extLst>
        </xdr:cNvPr>
        <xdr:cNvSpPr txBox="1"/>
      </xdr:nvSpPr>
      <xdr:spPr>
        <a:xfrm>
          <a:off x="19547840" y="14252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39115</xdr:rowOff>
    </xdr:from>
    <xdr:to>
      <xdr:col>112</xdr:col>
      <xdr:colOff>38100</xdr:colOff>
      <xdr:row>85</xdr:row>
      <xdr:rowOff>140715</xdr:rowOff>
    </xdr:to>
    <xdr:sp macro="" textlink="">
      <xdr:nvSpPr>
        <xdr:cNvPr id="717" name="楕円 716">
          <a:extLst>
            <a:ext uri="{FF2B5EF4-FFF2-40B4-BE49-F238E27FC236}">
              <a16:creationId xmlns:a16="http://schemas.microsoft.com/office/drawing/2014/main" id="{76E236BA-C110-4C28-8B50-8A150E951255}"/>
            </a:ext>
          </a:extLst>
        </xdr:cNvPr>
        <xdr:cNvSpPr/>
      </xdr:nvSpPr>
      <xdr:spPr>
        <a:xfrm>
          <a:off x="18735040" y="142885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75437</xdr:rowOff>
    </xdr:from>
    <xdr:to>
      <xdr:col>116</xdr:col>
      <xdr:colOff>63500</xdr:colOff>
      <xdr:row>85</xdr:row>
      <xdr:rowOff>89915</xdr:rowOff>
    </xdr:to>
    <xdr:cxnSp macro="">
      <xdr:nvCxnSpPr>
        <xdr:cNvPr id="718" name="直線コネクタ 717">
          <a:extLst>
            <a:ext uri="{FF2B5EF4-FFF2-40B4-BE49-F238E27FC236}">
              <a16:creationId xmlns:a16="http://schemas.microsoft.com/office/drawing/2014/main" id="{A120D919-7A3C-44F4-A19C-4A8848BDA623}"/>
            </a:ext>
          </a:extLst>
        </xdr:cNvPr>
        <xdr:cNvCxnSpPr/>
      </xdr:nvCxnSpPr>
      <xdr:spPr>
        <a:xfrm flipV="1">
          <a:off x="18778220" y="14324837"/>
          <a:ext cx="73152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43687</xdr:rowOff>
    </xdr:from>
    <xdr:to>
      <xdr:col>107</xdr:col>
      <xdr:colOff>101600</xdr:colOff>
      <xdr:row>85</xdr:row>
      <xdr:rowOff>145287</xdr:rowOff>
    </xdr:to>
    <xdr:sp macro="" textlink="">
      <xdr:nvSpPr>
        <xdr:cNvPr id="719" name="楕円 718">
          <a:extLst>
            <a:ext uri="{FF2B5EF4-FFF2-40B4-BE49-F238E27FC236}">
              <a16:creationId xmlns:a16="http://schemas.microsoft.com/office/drawing/2014/main" id="{966457F9-17F8-4237-9CB9-5B6C1977C8CD}"/>
            </a:ext>
          </a:extLst>
        </xdr:cNvPr>
        <xdr:cNvSpPr/>
      </xdr:nvSpPr>
      <xdr:spPr>
        <a:xfrm>
          <a:off x="17937480" y="1429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89915</xdr:rowOff>
    </xdr:from>
    <xdr:to>
      <xdr:col>111</xdr:col>
      <xdr:colOff>177800</xdr:colOff>
      <xdr:row>85</xdr:row>
      <xdr:rowOff>94487</xdr:rowOff>
    </xdr:to>
    <xdr:cxnSp macro="">
      <xdr:nvCxnSpPr>
        <xdr:cNvPr id="720" name="直線コネクタ 719">
          <a:extLst>
            <a:ext uri="{FF2B5EF4-FFF2-40B4-BE49-F238E27FC236}">
              <a16:creationId xmlns:a16="http://schemas.microsoft.com/office/drawing/2014/main" id="{E16170F4-FB1B-4E7D-85AD-48BD2B28C823}"/>
            </a:ext>
          </a:extLst>
        </xdr:cNvPr>
        <xdr:cNvCxnSpPr/>
      </xdr:nvCxnSpPr>
      <xdr:spPr>
        <a:xfrm flipV="1">
          <a:off x="17988280" y="14339315"/>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48261</xdr:rowOff>
    </xdr:from>
    <xdr:to>
      <xdr:col>102</xdr:col>
      <xdr:colOff>165100</xdr:colOff>
      <xdr:row>85</xdr:row>
      <xdr:rowOff>149861</xdr:rowOff>
    </xdr:to>
    <xdr:sp macro="" textlink="">
      <xdr:nvSpPr>
        <xdr:cNvPr id="721" name="楕円 720">
          <a:extLst>
            <a:ext uri="{FF2B5EF4-FFF2-40B4-BE49-F238E27FC236}">
              <a16:creationId xmlns:a16="http://schemas.microsoft.com/office/drawing/2014/main" id="{521613FE-F9B6-4C36-90DD-385AACA90F18}"/>
            </a:ext>
          </a:extLst>
        </xdr:cNvPr>
        <xdr:cNvSpPr/>
      </xdr:nvSpPr>
      <xdr:spPr>
        <a:xfrm>
          <a:off x="1716278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94487</xdr:rowOff>
    </xdr:from>
    <xdr:to>
      <xdr:col>107</xdr:col>
      <xdr:colOff>50800</xdr:colOff>
      <xdr:row>85</xdr:row>
      <xdr:rowOff>99061</xdr:rowOff>
    </xdr:to>
    <xdr:cxnSp macro="">
      <xdr:nvCxnSpPr>
        <xdr:cNvPr id="722" name="直線コネクタ 721">
          <a:extLst>
            <a:ext uri="{FF2B5EF4-FFF2-40B4-BE49-F238E27FC236}">
              <a16:creationId xmlns:a16="http://schemas.microsoft.com/office/drawing/2014/main" id="{66B859FF-D368-4D21-B561-194B46E597DE}"/>
            </a:ext>
          </a:extLst>
        </xdr:cNvPr>
        <xdr:cNvCxnSpPr/>
      </xdr:nvCxnSpPr>
      <xdr:spPr>
        <a:xfrm flipV="1">
          <a:off x="17213580" y="14343887"/>
          <a:ext cx="7747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52070</xdr:rowOff>
    </xdr:from>
    <xdr:to>
      <xdr:col>98</xdr:col>
      <xdr:colOff>38100</xdr:colOff>
      <xdr:row>85</xdr:row>
      <xdr:rowOff>153670</xdr:rowOff>
    </xdr:to>
    <xdr:sp macro="" textlink="">
      <xdr:nvSpPr>
        <xdr:cNvPr id="723" name="楕円 722">
          <a:extLst>
            <a:ext uri="{FF2B5EF4-FFF2-40B4-BE49-F238E27FC236}">
              <a16:creationId xmlns:a16="http://schemas.microsoft.com/office/drawing/2014/main" id="{1A3815BD-C50B-449A-8509-BA9D82E8678B}"/>
            </a:ext>
          </a:extLst>
        </xdr:cNvPr>
        <xdr:cNvSpPr/>
      </xdr:nvSpPr>
      <xdr:spPr>
        <a:xfrm>
          <a:off x="16388080" y="143014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99061</xdr:rowOff>
    </xdr:from>
    <xdr:to>
      <xdr:col>102</xdr:col>
      <xdr:colOff>114300</xdr:colOff>
      <xdr:row>85</xdr:row>
      <xdr:rowOff>102870</xdr:rowOff>
    </xdr:to>
    <xdr:cxnSp macro="">
      <xdr:nvCxnSpPr>
        <xdr:cNvPr id="724" name="直線コネクタ 723">
          <a:extLst>
            <a:ext uri="{FF2B5EF4-FFF2-40B4-BE49-F238E27FC236}">
              <a16:creationId xmlns:a16="http://schemas.microsoft.com/office/drawing/2014/main" id="{90C17432-25AB-422A-A989-C82D461700B0}"/>
            </a:ext>
          </a:extLst>
        </xdr:cNvPr>
        <xdr:cNvCxnSpPr/>
      </xdr:nvCxnSpPr>
      <xdr:spPr>
        <a:xfrm flipV="1">
          <a:off x="16431260" y="14348461"/>
          <a:ext cx="78232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130573</xdr:rowOff>
    </xdr:from>
    <xdr:ext cx="469744" cy="259045"/>
    <xdr:sp macro="" textlink="">
      <xdr:nvSpPr>
        <xdr:cNvPr id="725" name="n_1aveValue【消防施設】&#10;一人当たり面積">
          <a:extLst>
            <a:ext uri="{FF2B5EF4-FFF2-40B4-BE49-F238E27FC236}">
              <a16:creationId xmlns:a16="http://schemas.microsoft.com/office/drawing/2014/main" id="{6C47509B-2820-4859-808E-5C2EF56E7A77}"/>
            </a:ext>
          </a:extLst>
        </xdr:cNvPr>
        <xdr:cNvSpPr txBox="1"/>
      </xdr:nvSpPr>
      <xdr:spPr>
        <a:xfrm>
          <a:off x="18561127" y="1404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125240</xdr:rowOff>
    </xdr:from>
    <xdr:ext cx="469744" cy="259045"/>
    <xdr:sp macro="" textlink="">
      <xdr:nvSpPr>
        <xdr:cNvPr id="726" name="n_2aveValue【消防施設】&#10;一人当たり面積">
          <a:extLst>
            <a:ext uri="{FF2B5EF4-FFF2-40B4-BE49-F238E27FC236}">
              <a16:creationId xmlns:a16="http://schemas.microsoft.com/office/drawing/2014/main" id="{218A77C9-487F-48A8-917D-F55E60FBBA5A}"/>
            </a:ext>
          </a:extLst>
        </xdr:cNvPr>
        <xdr:cNvSpPr txBox="1"/>
      </xdr:nvSpPr>
      <xdr:spPr>
        <a:xfrm>
          <a:off x="17776267" y="14039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123714</xdr:rowOff>
    </xdr:from>
    <xdr:ext cx="469744" cy="259045"/>
    <xdr:sp macro="" textlink="">
      <xdr:nvSpPr>
        <xdr:cNvPr id="727" name="n_3aveValue【消防施設】&#10;一人当たり面積">
          <a:extLst>
            <a:ext uri="{FF2B5EF4-FFF2-40B4-BE49-F238E27FC236}">
              <a16:creationId xmlns:a16="http://schemas.microsoft.com/office/drawing/2014/main" id="{E7AC9E1A-9B61-48F9-BA95-F16467711BBA}"/>
            </a:ext>
          </a:extLst>
        </xdr:cNvPr>
        <xdr:cNvSpPr txBox="1"/>
      </xdr:nvSpPr>
      <xdr:spPr>
        <a:xfrm>
          <a:off x="17001567" y="1403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73423</xdr:rowOff>
    </xdr:from>
    <xdr:ext cx="469744" cy="259045"/>
    <xdr:sp macro="" textlink="">
      <xdr:nvSpPr>
        <xdr:cNvPr id="728" name="n_4aveValue【消防施設】&#10;一人当たり面積">
          <a:extLst>
            <a:ext uri="{FF2B5EF4-FFF2-40B4-BE49-F238E27FC236}">
              <a16:creationId xmlns:a16="http://schemas.microsoft.com/office/drawing/2014/main" id="{9B5FB31A-D746-4282-A43F-FDAF37C8992D}"/>
            </a:ext>
          </a:extLst>
        </xdr:cNvPr>
        <xdr:cNvSpPr txBox="1"/>
      </xdr:nvSpPr>
      <xdr:spPr>
        <a:xfrm>
          <a:off x="16226867" y="1398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131842</xdr:rowOff>
    </xdr:from>
    <xdr:ext cx="469744" cy="259045"/>
    <xdr:sp macro="" textlink="">
      <xdr:nvSpPr>
        <xdr:cNvPr id="729" name="n_1mainValue【消防施設】&#10;一人当たり面積">
          <a:extLst>
            <a:ext uri="{FF2B5EF4-FFF2-40B4-BE49-F238E27FC236}">
              <a16:creationId xmlns:a16="http://schemas.microsoft.com/office/drawing/2014/main" id="{5113C2CD-2CE6-4483-8D3D-4AFEBC22E3EC}"/>
            </a:ext>
          </a:extLst>
        </xdr:cNvPr>
        <xdr:cNvSpPr txBox="1"/>
      </xdr:nvSpPr>
      <xdr:spPr>
        <a:xfrm>
          <a:off x="18561127" y="1438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136414</xdr:rowOff>
    </xdr:from>
    <xdr:ext cx="469744" cy="259045"/>
    <xdr:sp macro="" textlink="">
      <xdr:nvSpPr>
        <xdr:cNvPr id="730" name="n_2mainValue【消防施設】&#10;一人当たり面積">
          <a:extLst>
            <a:ext uri="{FF2B5EF4-FFF2-40B4-BE49-F238E27FC236}">
              <a16:creationId xmlns:a16="http://schemas.microsoft.com/office/drawing/2014/main" id="{477A6B9C-37EB-4D5B-91B3-BFE70E7353A2}"/>
            </a:ext>
          </a:extLst>
        </xdr:cNvPr>
        <xdr:cNvSpPr txBox="1"/>
      </xdr:nvSpPr>
      <xdr:spPr>
        <a:xfrm>
          <a:off x="17776267" y="1438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140988</xdr:rowOff>
    </xdr:from>
    <xdr:ext cx="469744" cy="259045"/>
    <xdr:sp macro="" textlink="">
      <xdr:nvSpPr>
        <xdr:cNvPr id="731" name="n_3mainValue【消防施設】&#10;一人当たり面積">
          <a:extLst>
            <a:ext uri="{FF2B5EF4-FFF2-40B4-BE49-F238E27FC236}">
              <a16:creationId xmlns:a16="http://schemas.microsoft.com/office/drawing/2014/main" id="{277A7A89-D54A-450F-8CF0-FA4E4CB16922}"/>
            </a:ext>
          </a:extLst>
        </xdr:cNvPr>
        <xdr:cNvSpPr txBox="1"/>
      </xdr:nvSpPr>
      <xdr:spPr>
        <a:xfrm>
          <a:off x="17001567" y="1439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144797</xdr:rowOff>
    </xdr:from>
    <xdr:ext cx="469744" cy="259045"/>
    <xdr:sp macro="" textlink="">
      <xdr:nvSpPr>
        <xdr:cNvPr id="732" name="n_4mainValue【消防施設】&#10;一人当たり面積">
          <a:extLst>
            <a:ext uri="{FF2B5EF4-FFF2-40B4-BE49-F238E27FC236}">
              <a16:creationId xmlns:a16="http://schemas.microsoft.com/office/drawing/2014/main" id="{7CF4CF15-78C7-4A71-B519-F55AEB308703}"/>
            </a:ext>
          </a:extLst>
        </xdr:cNvPr>
        <xdr:cNvSpPr txBox="1"/>
      </xdr:nvSpPr>
      <xdr:spPr>
        <a:xfrm>
          <a:off x="16226867" y="1439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a:extLst>
            <a:ext uri="{FF2B5EF4-FFF2-40B4-BE49-F238E27FC236}">
              <a16:creationId xmlns:a16="http://schemas.microsoft.com/office/drawing/2014/main" id="{305EB9CE-026F-437B-9921-F3A81F6DC1DA}"/>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a:extLst>
            <a:ext uri="{FF2B5EF4-FFF2-40B4-BE49-F238E27FC236}">
              <a16:creationId xmlns:a16="http://schemas.microsoft.com/office/drawing/2014/main" id="{73BFBA50-AC11-4911-B623-CE1D43322E0A}"/>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a:extLst>
            <a:ext uri="{FF2B5EF4-FFF2-40B4-BE49-F238E27FC236}">
              <a16:creationId xmlns:a16="http://schemas.microsoft.com/office/drawing/2014/main" id="{0F241F8E-3746-493C-9B0A-008BD9CCC6C5}"/>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a:extLst>
            <a:ext uri="{FF2B5EF4-FFF2-40B4-BE49-F238E27FC236}">
              <a16:creationId xmlns:a16="http://schemas.microsoft.com/office/drawing/2014/main" id="{18BC32A3-0F69-4F19-815D-23BDAC411A92}"/>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a:extLst>
            <a:ext uri="{FF2B5EF4-FFF2-40B4-BE49-F238E27FC236}">
              <a16:creationId xmlns:a16="http://schemas.microsoft.com/office/drawing/2014/main" id="{16F77978-0AAC-42CD-A889-0C8045EBDA2B}"/>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a:extLst>
            <a:ext uri="{FF2B5EF4-FFF2-40B4-BE49-F238E27FC236}">
              <a16:creationId xmlns:a16="http://schemas.microsoft.com/office/drawing/2014/main" id="{5EC776BE-DE80-492E-B9C9-6F4B3119A7BF}"/>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a:extLst>
            <a:ext uri="{FF2B5EF4-FFF2-40B4-BE49-F238E27FC236}">
              <a16:creationId xmlns:a16="http://schemas.microsoft.com/office/drawing/2014/main" id="{015CAB33-7427-48A4-A305-975D5A39D3BC}"/>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a:extLst>
            <a:ext uri="{FF2B5EF4-FFF2-40B4-BE49-F238E27FC236}">
              <a16:creationId xmlns:a16="http://schemas.microsoft.com/office/drawing/2014/main" id="{7ECFDA4F-1D02-4E16-97ED-0100630EE3CB}"/>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a:extLst>
            <a:ext uri="{FF2B5EF4-FFF2-40B4-BE49-F238E27FC236}">
              <a16:creationId xmlns:a16="http://schemas.microsoft.com/office/drawing/2014/main" id="{1DD5CB92-D451-45CF-8364-C0BFFDE8EAA4}"/>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a:extLst>
            <a:ext uri="{FF2B5EF4-FFF2-40B4-BE49-F238E27FC236}">
              <a16:creationId xmlns:a16="http://schemas.microsoft.com/office/drawing/2014/main" id="{DE394FBF-493C-4332-BFB3-A1E3303BD8C3}"/>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a:extLst>
            <a:ext uri="{FF2B5EF4-FFF2-40B4-BE49-F238E27FC236}">
              <a16:creationId xmlns:a16="http://schemas.microsoft.com/office/drawing/2014/main" id="{A3B6713D-0AD5-4644-A3A5-DE5DF9393DF3}"/>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4" name="直線コネクタ 743">
          <a:extLst>
            <a:ext uri="{FF2B5EF4-FFF2-40B4-BE49-F238E27FC236}">
              <a16:creationId xmlns:a16="http://schemas.microsoft.com/office/drawing/2014/main" id="{7178024C-04C6-48F1-AD58-2DFF943DCAEE}"/>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5" name="テキスト ボックス 744">
          <a:extLst>
            <a:ext uri="{FF2B5EF4-FFF2-40B4-BE49-F238E27FC236}">
              <a16:creationId xmlns:a16="http://schemas.microsoft.com/office/drawing/2014/main" id="{EFCBC508-035A-4985-8532-8ED214E341E0}"/>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6" name="直線コネクタ 745">
          <a:extLst>
            <a:ext uri="{FF2B5EF4-FFF2-40B4-BE49-F238E27FC236}">
              <a16:creationId xmlns:a16="http://schemas.microsoft.com/office/drawing/2014/main" id="{F0EEC5D2-7C89-4747-928F-9248A29AD9E3}"/>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7" name="テキスト ボックス 746">
          <a:extLst>
            <a:ext uri="{FF2B5EF4-FFF2-40B4-BE49-F238E27FC236}">
              <a16:creationId xmlns:a16="http://schemas.microsoft.com/office/drawing/2014/main" id="{072B0873-C4AF-4ED2-8D9B-1AFE8B957497}"/>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8" name="直線コネクタ 747">
          <a:extLst>
            <a:ext uri="{FF2B5EF4-FFF2-40B4-BE49-F238E27FC236}">
              <a16:creationId xmlns:a16="http://schemas.microsoft.com/office/drawing/2014/main" id="{9BAEC838-0A86-41AA-9B0A-72DE3999ECCB}"/>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9" name="テキスト ボックス 748">
          <a:extLst>
            <a:ext uri="{FF2B5EF4-FFF2-40B4-BE49-F238E27FC236}">
              <a16:creationId xmlns:a16="http://schemas.microsoft.com/office/drawing/2014/main" id="{16220A56-1D64-4044-8067-CC3052F430A0}"/>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0" name="直線コネクタ 749">
          <a:extLst>
            <a:ext uri="{FF2B5EF4-FFF2-40B4-BE49-F238E27FC236}">
              <a16:creationId xmlns:a16="http://schemas.microsoft.com/office/drawing/2014/main" id="{982869D6-BA13-430F-9D39-40BC1D69967F}"/>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1" name="テキスト ボックス 750">
          <a:extLst>
            <a:ext uri="{FF2B5EF4-FFF2-40B4-BE49-F238E27FC236}">
              <a16:creationId xmlns:a16="http://schemas.microsoft.com/office/drawing/2014/main" id="{34B9A5DE-1240-4C04-B562-1C19B1DF5586}"/>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2" name="直線コネクタ 751">
          <a:extLst>
            <a:ext uri="{FF2B5EF4-FFF2-40B4-BE49-F238E27FC236}">
              <a16:creationId xmlns:a16="http://schemas.microsoft.com/office/drawing/2014/main" id="{30B89B4B-AD67-4653-AD61-540D7B5D8E14}"/>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3" name="テキスト ボックス 752">
          <a:extLst>
            <a:ext uri="{FF2B5EF4-FFF2-40B4-BE49-F238E27FC236}">
              <a16:creationId xmlns:a16="http://schemas.microsoft.com/office/drawing/2014/main" id="{87043108-DD7A-45BB-BC99-62BA28F57B01}"/>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4" name="直線コネクタ 753">
          <a:extLst>
            <a:ext uri="{FF2B5EF4-FFF2-40B4-BE49-F238E27FC236}">
              <a16:creationId xmlns:a16="http://schemas.microsoft.com/office/drawing/2014/main" id="{555D0949-82B5-4246-BD3D-D18EA505FD96}"/>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5" name="テキスト ボックス 754">
          <a:extLst>
            <a:ext uri="{FF2B5EF4-FFF2-40B4-BE49-F238E27FC236}">
              <a16:creationId xmlns:a16="http://schemas.microsoft.com/office/drawing/2014/main" id="{528F83B0-0DA3-46C9-8459-BFBCD71AA95B}"/>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a:extLst>
            <a:ext uri="{FF2B5EF4-FFF2-40B4-BE49-F238E27FC236}">
              <a16:creationId xmlns:a16="http://schemas.microsoft.com/office/drawing/2014/main" id="{B3D94A3C-CFD0-40DA-9688-D1AB67B1A0F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7" name="【庁舎】&#10;有形固定資産減価償却率グラフ枠">
          <a:extLst>
            <a:ext uri="{FF2B5EF4-FFF2-40B4-BE49-F238E27FC236}">
              <a16:creationId xmlns:a16="http://schemas.microsoft.com/office/drawing/2014/main" id="{377E5AB3-3376-41D7-9ECA-F0AA2649BAB3}"/>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758" name="直線コネクタ 757">
          <a:extLst>
            <a:ext uri="{FF2B5EF4-FFF2-40B4-BE49-F238E27FC236}">
              <a16:creationId xmlns:a16="http://schemas.microsoft.com/office/drawing/2014/main" id="{03F693C1-CCF9-40A0-8373-E5EC68D5C1D6}"/>
            </a:ext>
          </a:extLst>
        </xdr:cNvPr>
        <xdr:cNvCxnSpPr/>
      </xdr:nvCxnSpPr>
      <xdr:spPr>
        <a:xfrm flipV="1">
          <a:off x="14375764" y="16746039"/>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59" name="【庁舎】&#10;有形固定資産減価償却率最小値テキスト">
          <a:extLst>
            <a:ext uri="{FF2B5EF4-FFF2-40B4-BE49-F238E27FC236}">
              <a16:creationId xmlns:a16="http://schemas.microsoft.com/office/drawing/2014/main" id="{B28317C6-B869-42B7-B79D-AB2CB5DF121E}"/>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0" name="直線コネクタ 759">
          <a:extLst>
            <a:ext uri="{FF2B5EF4-FFF2-40B4-BE49-F238E27FC236}">
              <a16:creationId xmlns:a16="http://schemas.microsoft.com/office/drawing/2014/main" id="{3B64BE0B-C8B7-4313-B6EC-6394556A3896}"/>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761" name="【庁舎】&#10;有形固定資産減価償却率最大値テキスト">
          <a:extLst>
            <a:ext uri="{FF2B5EF4-FFF2-40B4-BE49-F238E27FC236}">
              <a16:creationId xmlns:a16="http://schemas.microsoft.com/office/drawing/2014/main" id="{5065901F-5E94-4E3A-BF31-0727DC01E483}"/>
            </a:ext>
          </a:extLst>
        </xdr:cNvPr>
        <xdr:cNvSpPr txBox="1"/>
      </xdr:nvSpPr>
      <xdr:spPr>
        <a:xfrm>
          <a:off x="14414500" y="165250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762" name="直線コネクタ 761">
          <a:extLst>
            <a:ext uri="{FF2B5EF4-FFF2-40B4-BE49-F238E27FC236}">
              <a16:creationId xmlns:a16="http://schemas.microsoft.com/office/drawing/2014/main" id="{8A180A6A-B9AF-4A4A-BE54-A76D8AB00C69}"/>
            </a:ext>
          </a:extLst>
        </xdr:cNvPr>
        <xdr:cNvCxnSpPr/>
      </xdr:nvCxnSpPr>
      <xdr:spPr>
        <a:xfrm>
          <a:off x="14287500" y="167460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141350</xdr:rowOff>
    </xdr:from>
    <xdr:ext cx="405111" cy="259045"/>
    <xdr:sp macro="" textlink="">
      <xdr:nvSpPr>
        <xdr:cNvPr id="763" name="【庁舎】&#10;有形固定資産減価償却率平均値テキスト">
          <a:extLst>
            <a:ext uri="{FF2B5EF4-FFF2-40B4-BE49-F238E27FC236}">
              <a16:creationId xmlns:a16="http://schemas.microsoft.com/office/drawing/2014/main" id="{5DB35941-ECA1-4DA5-B1FE-02CE1B398D20}"/>
            </a:ext>
          </a:extLst>
        </xdr:cNvPr>
        <xdr:cNvSpPr txBox="1"/>
      </xdr:nvSpPr>
      <xdr:spPr>
        <a:xfrm>
          <a:off x="14414500" y="174082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764" name="フローチャート: 判断 763">
          <a:extLst>
            <a:ext uri="{FF2B5EF4-FFF2-40B4-BE49-F238E27FC236}">
              <a16:creationId xmlns:a16="http://schemas.microsoft.com/office/drawing/2014/main" id="{301BC50F-89C8-4C8D-9315-95469584F376}"/>
            </a:ext>
          </a:extLst>
        </xdr:cNvPr>
        <xdr:cNvSpPr/>
      </xdr:nvSpPr>
      <xdr:spPr>
        <a:xfrm>
          <a:off x="14325600" y="1755303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159294</xdr:rowOff>
    </xdr:from>
    <xdr:to>
      <xdr:col>81</xdr:col>
      <xdr:colOff>101600</xdr:colOff>
      <xdr:row>105</xdr:row>
      <xdr:rowOff>89444</xdr:rowOff>
    </xdr:to>
    <xdr:sp macro="" textlink="">
      <xdr:nvSpPr>
        <xdr:cNvPr id="765" name="フローチャート: 判断 764">
          <a:extLst>
            <a:ext uri="{FF2B5EF4-FFF2-40B4-BE49-F238E27FC236}">
              <a16:creationId xmlns:a16="http://schemas.microsoft.com/office/drawing/2014/main" id="{149A27E3-86EB-46DF-9B43-C22367CC269A}"/>
            </a:ext>
          </a:extLst>
        </xdr:cNvPr>
        <xdr:cNvSpPr/>
      </xdr:nvSpPr>
      <xdr:spPr>
        <a:xfrm>
          <a:off x="13578840" y="175938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15602</xdr:rowOff>
    </xdr:from>
    <xdr:to>
      <xdr:col>76</xdr:col>
      <xdr:colOff>165100</xdr:colOff>
      <xdr:row>105</xdr:row>
      <xdr:rowOff>117202</xdr:rowOff>
    </xdr:to>
    <xdr:sp macro="" textlink="">
      <xdr:nvSpPr>
        <xdr:cNvPr id="766" name="フローチャート: 判断 765">
          <a:extLst>
            <a:ext uri="{FF2B5EF4-FFF2-40B4-BE49-F238E27FC236}">
              <a16:creationId xmlns:a16="http://schemas.microsoft.com/office/drawing/2014/main" id="{6750E072-AFDA-48AD-9AA2-4464F281EE9A}"/>
            </a:ext>
          </a:extLst>
        </xdr:cNvPr>
        <xdr:cNvSpPr/>
      </xdr:nvSpPr>
      <xdr:spPr>
        <a:xfrm>
          <a:off x="12804140" y="1761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767" name="フローチャート: 判断 766">
          <a:extLst>
            <a:ext uri="{FF2B5EF4-FFF2-40B4-BE49-F238E27FC236}">
              <a16:creationId xmlns:a16="http://schemas.microsoft.com/office/drawing/2014/main" id="{D923DBDA-5157-4571-9309-59F0FBF4A214}"/>
            </a:ext>
          </a:extLst>
        </xdr:cNvPr>
        <xdr:cNvSpPr/>
      </xdr:nvSpPr>
      <xdr:spPr>
        <a:xfrm>
          <a:off x="12029440" y="17616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35198</xdr:rowOff>
    </xdr:from>
    <xdr:to>
      <xdr:col>67</xdr:col>
      <xdr:colOff>101600</xdr:colOff>
      <xdr:row>105</xdr:row>
      <xdr:rowOff>136798</xdr:rowOff>
    </xdr:to>
    <xdr:sp macro="" textlink="">
      <xdr:nvSpPr>
        <xdr:cNvPr id="768" name="フローチャート: 判断 767">
          <a:extLst>
            <a:ext uri="{FF2B5EF4-FFF2-40B4-BE49-F238E27FC236}">
              <a16:creationId xmlns:a16="http://schemas.microsoft.com/office/drawing/2014/main" id="{86D8D7CF-8646-4543-A5C0-5DC30D139DF8}"/>
            </a:ext>
          </a:extLst>
        </xdr:cNvPr>
        <xdr:cNvSpPr/>
      </xdr:nvSpPr>
      <xdr:spPr>
        <a:xfrm>
          <a:off x="11231880" y="1763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8FB18D3B-AA1C-4D45-905D-D4C49B76C6D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15028785-9CC4-46F2-B025-D06181B4A6B7}"/>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DFE28F0C-3B9C-4790-B073-83161B1218B4}"/>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ADA52EC4-693E-4A43-9981-D2BE307703F3}"/>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97C9CA3E-39A9-419B-A64B-92E482E42917}"/>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97245</xdr:rowOff>
    </xdr:from>
    <xdr:to>
      <xdr:col>85</xdr:col>
      <xdr:colOff>177800</xdr:colOff>
      <xdr:row>106</xdr:row>
      <xdr:rowOff>27395</xdr:rowOff>
    </xdr:to>
    <xdr:sp macro="" textlink="">
      <xdr:nvSpPr>
        <xdr:cNvPr id="774" name="楕円 773">
          <a:extLst>
            <a:ext uri="{FF2B5EF4-FFF2-40B4-BE49-F238E27FC236}">
              <a16:creationId xmlns:a16="http://schemas.microsoft.com/office/drawing/2014/main" id="{3C1AC027-C6C9-477C-A6FB-A373F54A2226}"/>
            </a:ext>
          </a:extLst>
        </xdr:cNvPr>
        <xdr:cNvSpPr/>
      </xdr:nvSpPr>
      <xdr:spPr>
        <a:xfrm>
          <a:off x="14325600" y="1769944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75672</xdr:rowOff>
    </xdr:from>
    <xdr:ext cx="405111" cy="259045"/>
    <xdr:sp macro="" textlink="">
      <xdr:nvSpPr>
        <xdr:cNvPr id="775" name="【庁舎】&#10;有形固定資産減価償却率該当値テキスト">
          <a:extLst>
            <a:ext uri="{FF2B5EF4-FFF2-40B4-BE49-F238E27FC236}">
              <a16:creationId xmlns:a16="http://schemas.microsoft.com/office/drawing/2014/main" id="{67A0DEC4-EFD6-42BB-A5DA-C9779A692C02}"/>
            </a:ext>
          </a:extLst>
        </xdr:cNvPr>
        <xdr:cNvSpPr txBox="1"/>
      </xdr:nvSpPr>
      <xdr:spPr>
        <a:xfrm>
          <a:off x="14414500" y="1767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64588</xdr:rowOff>
    </xdr:from>
    <xdr:to>
      <xdr:col>81</xdr:col>
      <xdr:colOff>101600</xdr:colOff>
      <xdr:row>105</xdr:row>
      <xdr:rowOff>166188</xdr:rowOff>
    </xdr:to>
    <xdr:sp macro="" textlink="">
      <xdr:nvSpPr>
        <xdr:cNvPr id="776" name="楕円 775">
          <a:extLst>
            <a:ext uri="{FF2B5EF4-FFF2-40B4-BE49-F238E27FC236}">
              <a16:creationId xmlns:a16="http://schemas.microsoft.com/office/drawing/2014/main" id="{E4B90B8E-3350-48E4-880E-809CC29BB55B}"/>
            </a:ext>
          </a:extLst>
        </xdr:cNvPr>
        <xdr:cNvSpPr/>
      </xdr:nvSpPr>
      <xdr:spPr>
        <a:xfrm>
          <a:off x="13578840" y="1766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115388</xdr:rowOff>
    </xdr:from>
    <xdr:to>
      <xdr:col>85</xdr:col>
      <xdr:colOff>127000</xdr:colOff>
      <xdr:row>105</xdr:row>
      <xdr:rowOff>148045</xdr:rowOff>
    </xdr:to>
    <xdr:cxnSp macro="">
      <xdr:nvCxnSpPr>
        <xdr:cNvPr id="777" name="直線コネクタ 776">
          <a:extLst>
            <a:ext uri="{FF2B5EF4-FFF2-40B4-BE49-F238E27FC236}">
              <a16:creationId xmlns:a16="http://schemas.microsoft.com/office/drawing/2014/main" id="{EE850EF6-D207-4A21-BED4-D462494DED89}"/>
            </a:ext>
          </a:extLst>
        </xdr:cNvPr>
        <xdr:cNvCxnSpPr/>
      </xdr:nvCxnSpPr>
      <xdr:spPr>
        <a:xfrm>
          <a:off x="13629640" y="17717588"/>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35198</xdr:rowOff>
    </xdr:from>
    <xdr:to>
      <xdr:col>76</xdr:col>
      <xdr:colOff>165100</xdr:colOff>
      <xdr:row>105</xdr:row>
      <xdr:rowOff>136798</xdr:rowOff>
    </xdr:to>
    <xdr:sp macro="" textlink="">
      <xdr:nvSpPr>
        <xdr:cNvPr id="778" name="楕円 777">
          <a:extLst>
            <a:ext uri="{FF2B5EF4-FFF2-40B4-BE49-F238E27FC236}">
              <a16:creationId xmlns:a16="http://schemas.microsoft.com/office/drawing/2014/main" id="{6D46D73C-1F7E-43E6-B924-F8E9109997E6}"/>
            </a:ext>
          </a:extLst>
        </xdr:cNvPr>
        <xdr:cNvSpPr/>
      </xdr:nvSpPr>
      <xdr:spPr>
        <a:xfrm>
          <a:off x="12804140" y="1763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85998</xdr:rowOff>
    </xdr:from>
    <xdr:to>
      <xdr:col>81</xdr:col>
      <xdr:colOff>50800</xdr:colOff>
      <xdr:row>105</xdr:row>
      <xdr:rowOff>115388</xdr:rowOff>
    </xdr:to>
    <xdr:cxnSp macro="">
      <xdr:nvCxnSpPr>
        <xdr:cNvPr id="779" name="直線コネクタ 778">
          <a:extLst>
            <a:ext uri="{FF2B5EF4-FFF2-40B4-BE49-F238E27FC236}">
              <a16:creationId xmlns:a16="http://schemas.microsoft.com/office/drawing/2014/main" id="{A20F4694-7F2A-48E2-9CD0-E6CD25EF9889}"/>
            </a:ext>
          </a:extLst>
        </xdr:cNvPr>
        <xdr:cNvCxnSpPr/>
      </xdr:nvCxnSpPr>
      <xdr:spPr>
        <a:xfrm>
          <a:off x="12854940" y="17688198"/>
          <a:ext cx="7747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4173</xdr:rowOff>
    </xdr:from>
    <xdr:to>
      <xdr:col>72</xdr:col>
      <xdr:colOff>38100</xdr:colOff>
      <xdr:row>105</xdr:row>
      <xdr:rowOff>105773</xdr:rowOff>
    </xdr:to>
    <xdr:sp macro="" textlink="">
      <xdr:nvSpPr>
        <xdr:cNvPr id="780" name="楕円 779">
          <a:extLst>
            <a:ext uri="{FF2B5EF4-FFF2-40B4-BE49-F238E27FC236}">
              <a16:creationId xmlns:a16="http://schemas.microsoft.com/office/drawing/2014/main" id="{4E661B67-9113-4E06-B799-1AF209F95DD4}"/>
            </a:ext>
          </a:extLst>
        </xdr:cNvPr>
        <xdr:cNvSpPr/>
      </xdr:nvSpPr>
      <xdr:spPr>
        <a:xfrm>
          <a:off x="12029440" y="1760637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54973</xdr:rowOff>
    </xdr:from>
    <xdr:to>
      <xdr:col>76</xdr:col>
      <xdr:colOff>114300</xdr:colOff>
      <xdr:row>105</xdr:row>
      <xdr:rowOff>85998</xdr:rowOff>
    </xdr:to>
    <xdr:cxnSp macro="">
      <xdr:nvCxnSpPr>
        <xdr:cNvPr id="781" name="直線コネクタ 780">
          <a:extLst>
            <a:ext uri="{FF2B5EF4-FFF2-40B4-BE49-F238E27FC236}">
              <a16:creationId xmlns:a16="http://schemas.microsoft.com/office/drawing/2014/main" id="{756FF5CD-78C1-42C3-9525-70F527FDB5B1}"/>
            </a:ext>
          </a:extLst>
        </xdr:cNvPr>
        <xdr:cNvCxnSpPr/>
      </xdr:nvCxnSpPr>
      <xdr:spPr>
        <a:xfrm>
          <a:off x="12072620" y="17657173"/>
          <a:ext cx="78232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144599</xdr:rowOff>
    </xdr:from>
    <xdr:to>
      <xdr:col>67</xdr:col>
      <xdr:colOff>101600</xdr:colOff>
      <xdr:row>105</xdr:row>
      <xdr:rowOff>74749</xdr:rowOff>
    </xdr:to>
    <xdr:sp macro="" textlink="">
      <xdr:nvSpPr>
        <xdr:cNvPr id="782" name="楕円 781">
          <a:extLst>
            <a:ext uri="{FF2B5EF4-FFF2-40B4-BE49-F238E27FC236}">
              <a16:creationId xmlns:a16="http://schemas.microsoft.com/office/drawing/2014/main" id="{22E6E28B-DA7A-4620-9EA1-813A2BD3D042}"/>
            </a:ext>
          </a:extLst>
        </xdr:cNvPr>
        <xdr:cNvSpPr/>
      </xdr:nvSpPr>
      <xdr:spPr>
        <a:xfrm>
          <a:off x="11231880" y="175791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23949</xdr:rowOff>
    </xdr:from>
    <xdr:to>
      <xdr:col>71</xdr:col>
      <xdr:colOff>177800</xdr:colOff>
      <xdr:row>105</xdr:row>
      <xdr:rowOff>54973</xdr:rowOff>
    </xdr:to>
    <xdr:cxnSp macro="">
      <xdr:nvCxnSpPr>
        <xdr:cNvPr id="783" name="直線コネクタ 782">
          <a:extLst>
            <a:ext uri="{FF2B5EF4-FFF2-40B4-BE49-F238E27FC236}">
              <a16:creationId xmlns:a16="http://schemas.microsoft.com/office/drawing/2014/main" id="{02B1B248-4216-46ED-8BD5-2A496D9CC1E4}"/>
            </a:ext>
          </a:extLst>
        </xdr:cNvPr>
        <xdr:cNvCxnSpPr/>
      </xdr:nvCxnSpPr>
      <xdr:spPr>
        <a:xfrm>
          <a:off x="11282680" y="17626149"/>
          <a:ext cx="78994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105971</xdr:rowOff>
    </xdr:from>
    <xdr:ext cx="405111" cy="259045"/>
    <xdr:sp macro="" textlink="">
      <xdr:nvSpPr>
        <xdr:cNvPr id="784" name="n_1aveValue【庁舎】&#10;有形固定資産減価償却率">
          <a:extLst>
            <a:ext uri="{FF2B5EF4-FFF2-40B4-BE49-F238E27FC236}">
              <a16:creationId xmlns:a16="http://schemas.microsoft.com/office/drawing/2014/main" id="{C100F91F-5ECB-4EBA-9352-87721AECF6C4}"/>
            </a:ext>
          </a:extLst>
        </xdr:cNvPr>
        <xdr:cNvSpPr txBox="1"/>
      </xdr:nvSpPr>
      <xdr:spPr>
        <a:xfrm>
          <a:off x="13437244" y="17372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133729</xdr:rowOff>
    </xdr:from>
    <xdr:ext cx="405111" cy="259045"/>
    <xdr:sp macro="" textlink="">
      <xdr:nvSpPr>
        <xdr:cNvPr id="785" name="n_2aveValue【庁舎】&#10;有形固定資産減価償却率">
          <a:extLst>
            <a:ext uri="{FF2B5EF4-FFF2-40B4-BE49-F238E27FC236}">
              <a16:creationId xmlns:a16="http://schemas.microsoft.com/office/drawing/2014/main" id="{499D7D14-4A3C-4691-8797-047FDEC9F716}"/>
            </a:ext>
          </a:extLst>
        </xdr:cNvPr>
        <xdr:cNvSpPr txBox="1"/>
      </xdr:nvSpPr>
      <xdr:spPr>
        <a:xfrm>
          <a:off x="12675244" y="1740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106697</xdr:rowOff>
    </xdr:from>
    <xdr:ext cx="405111" cy="259045"/>
    <xdr:sp macro="" textlink="">
      <xdr:nvSpPr>
        <xdr:cNvPr id="786" name="n_3aveValue【庁舎】&#10;有形固定資産減価償却率">
          <a:extLst>
            <a:ext uri="{FF2B5EF4-FFF2-40B4-BE49-F238E27FC236}">
              <a16:creationId xmlns:a16="http://schemas.microsoft.com/office/drawing/2014/main" id="{E593788A-A22C-4B1B-AFC2-6EDFCCA384CF}"/>
            </a:ext>
          </a:extLst>
        </xdr:cNvPr>
        <xdr:cNvSpPr txBox="1"/>
      </xdr:nvSpPr>
      <xdr:spPr>
        <a:xfrm>
          <a:off x="11900544" y="1770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127925</xdr:rowOff>
    </xdr:from>
    <xdr:ext cx="405111" cy="259045"/>
    <xdr:sp macro="" textlink="">
      <xdr:nvSpPr>
        <xdr:cNvPr id="787" name="n_4aveValue【庁舎】&#10;有形固定資産減価償却率">
          <a:extLst>
            <a:ext uri="{FF2B5EF4-FFF2-40B4-BE49-F238E27FC236}">
              <a16:creationId xmlns:a16="http://schemas.microsoft.com/office/drawing/2014/main" id="{E85AEF6B-2E7B-4ED6-8FE6-03D6630165DA}"/>
            </a:ext>
          </a:extLst>
        </xdr:cNvPr>
        <xdr:cNvSpPr txBox="1"/>
      </xdr:nvSpPr>
      <xdr:spPr>
        <a:xfrm>
          <a:off x="11102984" y="1773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157315</xdr:rowOff>
    </xdr:from>
    <xdr:ext cx="405111" cy="259045"/>
    <xdr:sp macro="" textlink="">
      <xdr:nvSpPr>
        <xdr:cNvPr id="788" name="n_1mainValue【庁舎】&#10;有形固定資産減価償却率">
          <a:extLst>
            <a:ext uri="{FF2B5EF4-FFF2-40B4-BE49-F238E27FC236}">
              <a16:creationId xmlns:a16="http://schemas.microsoft.com/office/drawing/2014/main" id="{31893D76-D970-48DE-A983-054E043934E1}"/>
            </a:ext>
          </a:extLst>
        </xdr:cNvPr>
        <xdr:cNvSpPr txBox="1"/>
      </xdr:nvSpPr>
      <xdr:spPr>
        <a:xfrm>
          <a:off x="13437244" y="1775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127925</xdr:rowOff>
    </xdr:from>
    <xdr:ext cx="405111" cy="259045"/>
    <xdr:sp macro="" textlink="">
      <xdr:nvSpPr>
        <xdr:cNvPr id="789" name="n_2mainValue【庁舎】&#10;有形固定資産減価償却率">
          <a:extLst>
            <a:ext uri="{FF2B5EF4-FFF2-40B4-BE49-F238E27FC236}">
              <a16:creationId xmlns:a16="http://schemas.microsoft.com/office/drawing/2014/main" id="{EF97646C-27C8-4F1E-B727-9430B8CD6E98}"/>
            </a:ext>
          </a:extLst>
        </xdr:cNvPr>
        <xdr:cNvSpPr txBox="1"/>
      </xdr:nvSpPr>
      <xdr:spPr>
        <a:xfrm>
          <a:off x="12675244" y="1773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122300</xdr:rowOff>
    </xdr:from>
    <xdr:ext cx="405111" cy="259045"/>
    <xdr:sp macro="" textlink="">
      <xdr:nvSpPr>
        <xdr:cNvPr id="790" name="n_3mainValue【庁舎】&#10;有形固定資産減価償却率">
          <a:extLst>
            <a:ext uri="{FF2B5EF4-FFF2-40B4-BE49-F238E27FC236}">
              <a16:creationId xmlns:a16="http://schemas.microsoft.com/office/drawing/2014/main" id="{FE872D62-EE58-4646-94F1-7F5E9E070BC4}"/>
            </a:ext>
          </a:extLst>
        </xdr:cNvPr>
        <xdr:cNvSpPr txBox="1"/>
      </xdr:nvSpPr>
      <xdr:spPr>
        <a:xfrm>
          <a:off x="11900544" y="1738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91276</xdr:rowOff>
    </xdr:from>
    <xdr:ext cx="405111" cy="259045"/>
    <xdr:sp macro="" textlink="">
      <xdr:nvSpPr>
        <xdr:cNvPr id="791" name="n_4mainValue【庁舎】&#10;有形固定資産減価償却率">
          <a:extLst>
            <a:ext uri="{FF2B5EF4-FFF2-40B4-BE49-F238E27FC236}">
              <a16:creationId xmlns:a16="http://schemas.microsoft.com/office/drawing/2014/main" id="{E29C6978-61B1-4F3D-99D4-81D1D7973D85}"/>
            </a:ext>
          </a:extLst>
        </xdr:cNvPr>
        <xdr:cNvSpPr txBox="1"/>
      </xdr:nvSpPr>
      <xdr:spPr>
        <a:xfrm>
          <a:off x="11102984" y="1735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2" name="正方形/長方形 791">
          <a:extLst>
            <a:ext uri="{FF2B5EF4-FFF2-40B4-BE49-F238E27FC236}">
              <a16:creationId xmlns:a16="http://schemas.microsoft.com/office/drawing/2014/main" id="{095F9A71-A5C6-4A69-AF38-0C57909756FC}"/>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3" name="正方形/長方形 792">
          <a:extLst>
            <a:ext uri="{FF2B5EF4-FFF2-40B4-BE49-F238E27FC236}">
              <a16:creationId xmlns:a16="http://schemas.microsoft.com/office/drawing/2014/main" id="{84478EE4-DF32-4825-9402-A4653459C2A2}"/>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4" name="正方形/長方形 793">
          <a:extLst>
            <a:ext uri="{FF2B5EF4-FFF2-40B4-BE49-F238E27FC236}">
              <a16:creationId xmlns:a16="http://schemas.microsoft.com/office/drawing/2014/main" id="{6355094E-C64D-4753-9856-35290393B2E5}"/>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5" name="正方形/長方形 794">
          <a:extLst>
            <a:ext uri="{FF2B5EF4-FFF2-40B4-BE49-F238E27FC236}">
              <a16:creationId xmlns:a16="http://schemas.microsoft.com/office/drawing/2014/main" id="{11BFC5BD-3200-4AE0-9A93-BF39E6AF55D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6" name="正方形/長方形 795">
          <a:extLst>
            <a:ext uri="{FF2B5EF4-FFF2-40B4-BE49-F238E27FC236}">
              <a16:creationId xmlns:a16="http://schemas.microsoft.com/office/drawing/2014/main" id="{6D88B0FF-5431-41F9-B4E5-BD81F38CAAF8}"/>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7" name="正方形/長方形 796">
          <a:extLst>
            <a:ext uri="{FF2B5EF4-FFF2-40B4-BE49-F238E27FC236}">
              <a16:creationId xmlns:a16="http://schemas.microsoft.com/office/drawing/2014/main" id="{724F14A3-9CE7-4484-BD21-29285490EEBD}"/>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8" name="正方形/長方形 797">
          <a:extLst>
            <a:ext uri="{FF2B5EF4-FFF2-40B4-BE49-F238E27FC236}">
              <a16:creationId xmlns:a16="http://schemas.microsoft.com/office/drawing/2014/main" id="{C9E564C2-061B-4D03-A11D-6DDC4B20B2E5}"/>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9" name="正方形/長方形 798">
          <a:extLst>
            <a:ext uri="{FF2B5EF4-FFF2-40B4-BE49-F238E27FC236}">
              <a16:creationId xmlns:a16="http://schemas.microsoft.com/office/drawing/2014/main" id="{3E4F7175-E650-4EF2-9ACE-C755B571D558}"/>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0" name="テキスト ボックス 799">
          <a:extLst>
            <a:ext uri="{FF2B5EF4-FFF2-40B4-BE49-F238E27FC236}">
              <a16:creationId xmlns:a16="http://schemas.microsoft.com/office/drawing/2014/main" id="{C8F32C4B-68C5-4498-8F19-772CF10E8A82}"/>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1" name="直線コネクタ 800">
          <a:extLst>
            <a:ext uri="{FF2B5EF4-FFF2-40B4-BE49-F238E27FC236}">
              <a16:creationId xmlns:a16="http://schemas.microsoft.com/office/drawing/2014/main" id="{0AD9666D-875B-49FB-9F82-0D962701EC1A}"/>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2" name="直線コネクタ 801">
          <a:extLst>
            <a:ext uri="{FF2B5EF4-FFF2-40B4-BE49-F238E27FC236}">
              <a16:creationId xmlns:a16="http://schemas.microsoft.com/office/drawing/2014/main" id="{458F2E25-FF91-4783-A8BC-70D1EAE45717}"/>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3" name="テキスト ボックス 802">
          <a:extLst>
            <a:ext uri="{FF2B5EF4-FFF2-40B4-BE49-F238E27FC236}">
              <a16:creationId xmlns:a16="http://schemas.microsoft.com/office/drawing/2014/main" id="{E137EAA1-7D2E-4329-8B66-079BB2C92B5D}"/>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4" name="直線コネクタ 803">
          <a:extLst>
            <a:ext uri="{FF2B5EF4-FFF2-40B4-BE49-F238E27FC236}">
              <a16:creationId xmlns:a16="http://schemas.microsoft.com/office/drawing/2014/main" id="{BFBEE8C0-D627-4A8C-B5D4-F5B71E1C7D97}"/>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5" name="テキスト ボックス 804">
          <a:extLst>
            <a:ext uri="{FF2B5EF4-FFF2-40B4-BE49-F238E27FC236}">
              <a16:creationId xmlns:a16="http://schemas.microsoft.com/office/drawing/2014/main" id="{7D10D233-2786-4B8E-B748-67E47FF5F6A2}"/>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6" name="直線コネクタ 805">
          <a:extLst>
            <a:ext uri="{FF2B5EF4-FFF2-40B4-BE49-F238E27FC236}">
              <a16:creationId xmlns:a16="http://schemas.microsoft.com/office/drawing/2014/main" id="{539BACCB-F66E-4C5A-ADF0-1B96A01FACC9}"/>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7" name="テキスト ボックス 806">
          <a:extLst>
            <a:ext uri="{FF2B5EF4-FFF2-40B4-BE49-F238E27FC236}">
              <a16:creationId xmlns:a16="http://schemas.microsoft.com/office/drawing/2014/main" id="{0BCD6F8C-A778-4A7F-B07A-00E91958EE4A}"/>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8" name="直線コネクタ 807">
          <a:extLst>
            <a:ext uri="{FF2B5EF4-FFF2-40B4-BE49-F238E27FC236}">
              <a16:creationId xmlns:a16="http://schemas.microsoft.com/office/drawing/2014/main" id="{81EAF84E-3ABD-4AB8-AD6A-6634806A17E1}"/>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9" name="テキスト ボックス 808">
          <a:extLst>
            <a:ext uri="{FF2B5EF4-FFF2-40B4-BE49-F238E27FC236}">
              <a16:creationId xmlns:a16="http://schemas.microsoft.com/office/drawing/2014/main" id="{84966342-C326-4AD6-90A6-8D874E9A70CD}"/>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0" name="直線コネクタ 809">
          <a:extLst>
            <a:ext uri="{FF2B5EF4-FFF2-40B4-BE49-F238E27FC236}">
              <a16:creationId xmlns:a16="http://schemas.microsoft.com/office/drawing/2014/main" id="{BBC2C235-EC4F-4C06-A673-29A8D618B256}"/>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1" name="テキスト ボックス 810">
          <a:extLst>
            <a:ext uri="{FF2B5EF4-FFF2-40B4-BE49-F238E27FC236}">
              <a16:creationId xmlns:a16="http://schemas.microsoft.com/office/drawing/2014/main" id="{C9706749-BDCF-4D41-B467-AC0AD7397B44}"/>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id="{40ED0D7D-8243-48B7-B1FE-F4D460C15624}"/>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a:extLst>
            <a:ext uri="{FF2B5EF4-FFF2-40B4-BE49-F238E27FC236}">
              <a16:creationId xmlns:a16="http://schemas.microsoft.com/office/drawing/2014/main" id="{F2C969D4-E51D-4045-81D7-9DF35A8CD1B1}"/>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庁舎】&#10;一人当たり面積グラフ枠">
          <a:extLst>
            <a:ext uri="{FF2B5EF4-FFF2-40B4-BE49-F238E27FC236}">
              <a16:creationId xmlns:a16="http://schemas.microsoft.com/office/drawing/2014/main" id="{DAEE423C-984A-4A5B-A058-BC9E985DAF09}"/>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107062</xdr:rowOff>
    </xdr:from>
    <xdr:to>
      <xdr:col>116</xdr:col>
      <xdr:colOff>62864</xdr:colOff>
      <xdr:row>108</xdr:row>
      <xdr:rowOff>79248</xdr:rowOff>
    </xdr:to>
    <xdr:cxnSp macro="">
      <xdr:nvCxnSpPr>
        <xdr:cNvPr id="815" name="直線コネクタ 814">
          <a:extLst>
            <a:ext uri="{FF2B5EF4-FFF2-40B4-BE49-F238E27FC236}">
              <a16:creationId xmlns:a16="http://schemas.microsoft.com/office/drawing/2014/main" id="{4CC4FB79-A98F-4C67-BE59-EBE548CBBE92}"/>
            </a:ext>
          </a:extLst>
        </xdr:cNvPr>
        <xdr:cNvCxnSpPr/>
      </xdr:nvCxnSpPr>
      <xdr:spPr>
        <a:xfrm flipV="1">
          <a:off x="19509104" y="16871062"/>
          <a:ext cx="0" cy="1313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83075</xdr:rowOff>
    </xdr:from>
    <xdr:ext cx="469744" cy="259045"/>
    <xdr:sp macro="" textlink="">
      <xdr:nvSpPr>
        <xdr:cNvPr id="816" name="【庁舎】&#10;一人当たり面積最小値テキスト">
          <a:extLst>
            <a:ext uri="{FF2B5EF4-FFF2-40B4-BE49-F238E27FC236}">
              <a16:creationId xmlns:a16="http://schemas.microsoft.com/office/drawing/2014/main" id="{2CCA3970-6CFE-4680-B78E-57E5331D3BBE}"/>
            </a:ext>
          </a:extLst>
        </xdr:cNvPr>
        <xdr:cNvSpPr txBox="1"/>
      </xdr:nvSpPr>
      <xdr:spPr>
        <a:xfrm>
          <a:off x="19547840" y="18188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79248</xdr:rowOff>
    </xdr:from>
    <xdr:to>
      <xdr:col>116</xdr:col>
      <xdr:colOff>152400</xdr:colOff>
      <xdr:row>108</xdr:row>
      <xdr:rowOff>79248</xdr:rowOff>
    </xdr:to>
    <xdr:cxnSp macro="">
      <xdr:nvCxnSpPr>
        <xdr:cNvPr id="817" name="直線コネクタ 816">
          <a:extLst>
            <a:ext uri="{FF2B5EF4-FFF2-40B4-BE49-F238E27FC236}">
              <a16:creationId xmlns:a16="http://schemas.microsoft.com/office/drawing/2014/main" id="{F85DB07E-2A3B-4E63-90E3-9981D61D8025}"/>
            </a:ext>
          </a:extLst>
        </xdr:cNvPr>
        <xdr:cNvCxnSpPr/>
      </xdr:nvCxnSpPr>
      <xdr:spPr>
        <a:xfrm>
          <a:off x="19443700" y="181843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53739</xdr:rowOff>
    </xdr:from>
    <xdr:ext cx="469744" cy="259045"/>
    <xdr:sp macro="" textlink="">
      <xdr:nvSpPr>
        <xdr:cNvPr id="818" name="【庁舎】&#10;一人当たり面積最大値テキスト">
          <a:extLst>
            <a:ext uri="{FF2B5EF4-FFF2-40B4-BE49-F238E27FC236}">
              <a16:creationId xmlns:a16="http://schemas.microsoft.com/office/drawing/2014/main" id="{8F037280-D143-48C8-BFCB-C81CF77A2A94}"/>
            </a:ext>
          </a:extLst>
        </xdr:cNvPr>
        <xdr:cNvSpPr txBox="1"/>
      </xdr:nvSpPr>
      <xdr:spPr>
        <a:xfrm>
          <a:off x="19547840" y="1665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107062</xdr:rowOff>
    </xdr:from>
    <xdr:to>
      <xdr:col>116</xdr:col>
      <xdr:colOff>152400</xdr:colOff>
      <xdr:row>100</xdr:row>
      <xdr:rowOff>107062</xdr:rowOff>
    </xdr:to>
    <xdr:cxnSp macro="">
      <xdr:nvCxnSpPr>
        <xdr:cNvPr id="819" name="直線コネクタ 818">
          <a:extLst>
            <a:ext uri="{FF2B5EF4-FFF2-40B4-BE49-F238E27FC236}">
              <a16:creationId xmlns:a16="http://schemas.microsoft.com/office/drawing/2014/main" id="{6EF7726C-A89A-4F8B-AB94-D75CB415CF14}"/>
            </a:ext>
          </a:extLst>
        </xdr:cNvPr>
        <xdr:cNvCxnSpPr/>
      </xdr:nvCxnSpPr>
      <xdr:spPr>
        <a:xfrm>
          <a:off x="19443700" y="168710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54881</xdr:rowOff>
    </xdr:from>
    <xdr:ext cx="469744" cy="259045"/>
    <xdr:sp macro="" textlink="">
      <xdr:nvSpPr>
        <xdr:cNvPr id="820" name="【庁舎】&#10;一人当たり面積平均値テキスト">
          <a:extLst>
            <a:ext uri="{FF2B5EF4-FFF2-40B4-BE49-F238E27FC236}">
              <a16:creationId xmlns:a16="http://schemas.microsoft.com/office/drawing/2014/main" id="{E5CFD6FD-CC30-43DC-B97A-25577971D69D}"/>
            </a:ext>
          </a:extLst>
        </xdr:cNvPr>
        <xdr:cNvSpPr txBox="1"/>
      </xdr:nvSpPr>
      <xdr:spPr>
        <a:xfrm>
          <a:off x="19547840" y="17824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76454</xdr:rowOff>
    </xdr:from>
    <xdr:to>
      <xdr:col>116</xdr:col>
      <xdr:colOff>114300</xdr:colOff>
      <xdr:row>107</xdr:row>
      <xdr:rowOff>6604</xdr:rowOff>
    </xdr:to>
    <xdr:sp macro="" textlink="">
      <xdr:nvSpPr>
        <xdr:cNvPr id="821" name="フローチャート: 判断 820">
          <a:extLst>
            <a:ext uri="{FF2B5EF4-FFF2-40B4-BE49-F238E27FC236}">
              <a16:creationId xmlns:a16="http://schemas.microsoft.com/office/drawing/2014/main" id="{A5685AF7-175F-4DAB-BA5F-801419CE3352}"/>
            </a:ext>
          </a:extLst>
        </xdr:cNvPr>
        <xdr:cNvSpPr/>
      </xdr:nvSpPr>
      <xdr:spPr>
        <a:xfrm>
          <a:off x="19458940" y="178462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92456</xdr:rowOff>
    </xdr:from>
    <xdr:to>
      <xdr:col>112</xdr:col>
      <xdr:colOff>38100</xdr:colOff>
      <xdr:row>107</xdr:row>
      <xdr:rowOff>22606</xdr:rowOff>
    </xdr:to>
    <xdr:sp macro="" textlink="">
      <xdr:nvSpPr>
        <xdr:cNvPr id="822" name="フローチャート: 判断 821">
          <a:extLst>
            <a:ext uri="{FF2B5EF4-FFF2-40B4-BE49-F238E27FC236}">
              <a16:creationId xmlns:a16="http://schemas.microsoft.com/office/drawing/2014/main" id="{BCE48C76-2085-428F-9E47-A353C79C1114}"/>
            </a:ext>
          </a:extLst>
        </xdr:cNvPr>
        <xdr:cNvSpPr/>
      </xdr:nvSpPr>
      <xdr:spPr>
        <a:xfrm>
          <a:off x="18735040" y="178622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100837</xdr:rowOff>
    </xdr:from>
    <xdr:to>
      <xdr:col>107</xdr:col>
      <xdr:colOff>101600</xdr:colOff>
      <xdr:row>107</xdr:row>
      <xdr:rowOff>30987</xdr:rowOff>
    </xdr:to>
    <xdr:sp macro="" textlink="">
      <xdr:nvSpPr>
        <xdr:cNvPr id="823" name="フローチャート: 判断 822">
          <a:extLst>
            <a:ext uri="{FF2B5EF4-FFF2-40B4-BE49-F238E27FC236}">
              <a16:creationId xmlns:a16="http://schemas.microsoft.com/office/drawing/2014/main" id="{616598B0-CEF3-409B-991C-8475E55D4318}"/>
            </a:ext>
          </a:extLst>
        </xdr:cNvPr>
        <xdr:cNvSpPr/>
      </xdr:nvSpPr>
      <xdr:spPr>
        <a:xfrm>
          <a:off x="17937480" y="178706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108838</xdr:rowOff>
    </xdr:from>
    <xdr:to>
      <xdr:col>102</xdr:col>
      <xdr:colOff>165100</xdr:colOff>
      <xdr:row>107</xdr:row>
      <xdr:rowOff>38988</xdr:rowOff>
    </xdr:to>
    <xdr:sp macro="" textlink="">
      <xdr:nvSpPr>
        <xdr:cNvPr id="824" name="フローチャート: 判断 823">
          <a:extLst>
            <a:ext uri="{FF2B5EF4-FFF2-40B4-BE49-F238E27FC236}">
              <a16:creationId xmlns:a16="http://schemas.microsoft.com/office/drawing/2014/main" id="{755F30B5-42DA-4EE6-A3AC-5802E68E8C1E}"/>
            </a:ext>
          </a:extLst>
        </xdr:cNvPr>
        <xdr:cNvSpPr/>
      </xdr:nvSpPr>
      <xdr:spPr>
        <a:xfrm>
          <a:off x="17162780" y="178786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113030</xdr:rowOff>
    </xdr:from>
    <xdr:to>
      <xdr:col>98</xdr:col>
      <xdr:colOff>38100</xdr:colOff>
      <xdr:row>107</xdr:row>
      <xdr:rowOff>43180</xdr:rowOff>
    </xdr:to>
    <xdr:sp macro="" textlink="">
      <xdr:nvSpPr>
        <xdr:cNvPr id="825" name="フローチャート: 判断 824">
          <a:extLst>
            <a:ext uri="{FF2B5EF4-FFF2-40B4-BE49-F238E27FC236}">
              <a16:creationId xmlns:a16="http://schemas.microsoft.com/office/drawing/2014/main" id="{DA8EE40A-930B-4619-AFD2-99A6B86DD625}"/>
            </a:ext>
          </a:extLst>
        </xdr:cNvPr>
        <xdr:cNvSpPr/>
      </xdr:nvSpPr>
      <xdr:spPr>
        <a:xfrm>
          <a:off x="16388080" y="17882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36420B42-F6E7-4D9A-BA51-83B3F7CA496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6B4D308D-EF0C-47C8-BE0F-F98C9DA1E253}"/>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8E91D8EA-A6D3-4732-ACCF-7A17910FA2B6}"/>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3525E790-3479-4D95-905A-16301834F10D}"/>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CEAF1037-4D9E-455B-82B8-92F4B07F8EEF}"/>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52451</xdr:rowOff>
    </xdr:from>
    <xdr:to>
      <xdr:col>116</xdr:col>
      <xdr:colOff>114300</xdr:colOff>
      <xdr:row>106</xdr:row>
      <xdr:rowOff>154051</xdr:rowOff>
    </xdr:to>
    <xdr:sp macro="" textlink="">
      <xdr:nvSpPr>
        <xdr:cNvPr id="831" name="楕円 830">
          <a:extLst>
            <a:ext uri="{FF2B5EF4-FFF2-40B4-BE49-F238E27FC236}">
              <a16:creationId xmlns:a16="http://schemas.microsoft.com/office/drawing/2014/main" id="{18B9AD48-4777-4A06-81E0-1552F8028812}"/>
            </a:ext>
          </a:extLst>
        </xdr:cNvPr>
        <xdr:cNvSpPr/>
      </xdr:nvSpPr>
      <xdr:spPr>
        <a:xfrm>
          <a:off x="19458940" y="1782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75328</xdr:rowOff>
    </xdr:from>
    <xdr:ext cx="469744" cy="259045"/>
    <xdr:sp macro="" textlink="">
      <xdr:nvSpPr>
        <xdr:cNvPr id="832" name="【庁舎】&#10;一人当たり面積該当値テキスト">
          <a:extLst>
            <a:ext uri="{FF2B5EF4-FFF2-40B4-BE49-F238E27FC236}">
              <a16:creationId xmlns:a16="http://schemas.microsoft.com/office/drawing/2014/main" id="{7F723879-64D5-4053-9223-64E720DCB6E6}"/>
            </a:ext>
          </a:extLst>
        </xdr:cNvPr>
        <xdr:cNvSpPr txBox="1"/>
      </xdr:nvSpPr>
      <xdr:spPr>
        <a:xfrm>
          <a:off x="19547840" y="17677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56262</xdr:rowOff>
    </xdr:from>
    <xdr:to>
      <xdr:col>112</xdr:col>
      <xdr:colOff>38100</xdr:colOff>
      <xdr:row>106</xdr:row>
      <xdr:rowOff>157862</xdr:rowOff>
    </xdr:to>
    <xdr:sp macro="" textlink="">
      <xdr:nvSpPr>
        <xdr:cNvPr id="833" name="楕円 832">
          <a:extLst>
            <a:ext uri="{FF2B5EF4-FFF2-40B4-BE49-F238E27FC236}">
              <a16:creationId xmlns:a16="http://schemas.microsoft.com/office/drawing/2014/main" id="{08EF08A0-88CB-4707-BE29-E763508FCD2E}"/>
            </a:ext>
          </a:extLst>
        </xdr:cNvPr>
        <xdr:cNvSpPr/>
      </xdr:nvSpPr>
      <xdr:spPr>
        <a:xfrm>
          <a:off x="18735040" y="178261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103251</xdr:rowOff>
    </xdr:from>
    <xdr:to>
      <xdr:col>116</xdr:col>
      <xdr:colOff>63500</xdr:colOff>
      <xdr:row>106</xdr:row>
      <xdr:rowOff>107062</xdr:rowOff>
    </xdr:to>
    <xdr:cxnSp macro="">
      <xdr:nvCxnSpPr>
        <xdr:cNvPr id="834" name="直線コネクタ 833">
          <a:extLst>
            <a:ext uri="{FF2B5EF4-FFF2-40B4-BE49-F238E27FC236}">
              <a16:creationId xmlns:a16="http://schemas.microsoft.com/office/drawing/2014/main" id="{4ADD8819-DEC1-410B-B118-67D55ADA1B0C}"/>
            </a:ext>
          </a:extLst>
        </xdr:cNvPr>
        <xdr:cNvCxnSpPr/>
      </xdr:nvCxnSpPr>
      <xdr:spPr>
        <a:xfrm flipV="1">
          <a:off x="18778220" y="17873091"/>
          <a:ext cx="73152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65787</xdr:rowOff>
    </xdr:from>
    <xdr:to>
      <xdr:col>107</xdr:col>
      <xdr:colOff>101600</xdr:colOff>
      <xdr:row>106</xdr:row>
      <xdr:rowOff>167387</xdr:rowOff>
    </xdr:to>
    <xdr:sp macro="" textlink="">
      <xdr:nvSpPr>
        <xdr:cNvPr id="835" name="楕円 834">
          <a:extLst>
            <a:ext uri="{FF2B5EF4-FFF2-40B4-BE49-F238E27FC236}">
              <a16:creationId xmlns:a16="http://schemas.microsoft.com/office/drawing/2014/main" id="{D2F62E1D-52A5-477E-810C-328A1EDC4AA2}"/>
            </a:ext>
          </a:extLst>
        </xdr:cNvPr>
        <xdr:cNvSpPr/>
      </xdr:nvSpPr>
      <xdr:spPr>
        <a:xfrm>
          <a:off x="17937480" y="1783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107062</xdr:rowOff>
    </xdr:from>
    <xdr:to>
      <xdr:col>111</xdr:col>
      <xdr:colOff>177800</xdr:colOff>
      <xdr:row>106</xdr:row>
      <xdr:rowOff>116587</xdr:rowOff>
    </xdr:to>
    <xdr:cxnSp macro="">
      <xdr:nvCxnSpPr>
        <xdr:cNvPr id="836" name="直線コネクタ 835">
          <a:extLst>
            <a:ext uri="{FF2B5EF4-FFF2-40B4-BE49-F238E27FC236}">
              <a16:creationId xmlns:a16="http://schemas.microsoft.com/office/drawing/2014/main" id="{57A2114B-71C7-45FE-B43B-04F17C4DEDAA}"/>
            </a:ext>
          </a:extLst>
        </xdr:cNvPr>
        <xdr:cNvCxnSpPr/>
      </xdr:nvCxnSpPr>
      <xdr:spPr>
        <a:xfrm flipV="1">
          <a:off x="17988280" y="17876902"/>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73788</xdr:rowOff>
    </xdr:from>
    <xdr:to>
      <xdr:col>102</xdr:col>
      <xdr:colOff>165100</xdr:colOff>
      <xdr:row>107</xdr:row>
      <xdr:rowOff>3938</xdr:rowOff>
    </xdr:to>
    <xdr:sp macro="" textlink="">
      <xdr:nvSpPr>
        <xdr:cNvPr id="837" name="楕円 836">
          <a:extLst>
            <a:ext uri="{FF2B5EF4-FFF2-40B4-BE49-F238E27FC236}">
              <a16:creationId xmlns:a16="http://schemas.microsoft.com/office/drawing/2014/main" id="{DA0857DF-858C-4296-8F04-F6DA3E9A793D}"/>
            </a:ext>
          </a:extLst>
        </xdr:cNvPr>
        <xdr:cNvSpPr/>
      </xdr:nvSpPr>
      <xdr:spPr>
        <a:xfrm>
          <a:off x="17162780" y="178436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116587</xdr:rowOff>
    </xdr:from>
    <xdr:to>
      <xdr:col>107</xdr:col>
      <xdr:colOff>50800</xdr:colOff>
      <xdr:row>106</xdr:row>
      <xdr:rowOff>124588</xdr:rowOff>
    </xdr:to>
    <xdr:cxnSp macro="">
      <xdr:nvCxnSpPr>
        <xdr:cNvPr id="838" name="直線コネクタ 837">
          <a:extLst>
            <a:ext uri="{FF2B5EF4-FFF2-40B4-BE49-F238E27FC236}">
              <a16:creationId xmlns:a16="http://schemas.microsoft.com/office/drawing/2014/main" id="{E7D7455F-D109-41B7-8369-17A3DC630FF8}"/>
            </a:ext>
          </a:extLst>
        </xdr:cNvPr>
        <xdr:cNvCxnSpPr/>
      </xdr:nvCxnSpPr>
      <xdr:spPr>
        <a:xfrm flipV="1">
          <a:off x="17213580" y="17886427"/>
          <a:ext cx="7747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82169</xdr:rowOff>
    </xdr:from>
    <xdr:to>
      <xdr:col>98</xdr:col>
      <xdr:colOff>38100</xdr:colOff>
      <xdr:row>107</xdr:row>
      <xdr:rowOff>12319</xdr:rowOff>
    </xdr:to>
    <xdr:sp macro="" textlink="">
      <xdr:nvSpPr>
        <xdr:cNvPr id="839" name="楕円 838">
          <a:extLst>
            <a:ext uri="{FF2B5EF4-FFF2-40B4-BE49-F238E27FC236}">
              <a16:creationId xmlns:a16="http://schemas.microsoft.com/office/drawing/2014/main" id="{CA04973A-F00D-4607-AAA6-B41A140A4D66}"/>
            </a:ext>
          </a:extLst>
        </xdr:cNvPr>
        <xdr:cNvSpPr/>
      </xdr:nvSpPr>
      <xdr:spPr>
        <a:xfrm>
          <a:off x="16388080" y="1785200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124588</xdr:rowOff>
    </xdr:from>
    <xdr:to>
      <xdr:col>102</xdr:col>
      <xdr:colOff>114300</xdr:colOff>
      <xdr:row>106</xdr:row>
      <xdr:rowOff>132969</xdr:rowOff>
    </xdr:to>
    <xdr:cxnSp macro="">
      <xdr:nvCxnSpPr>
        <xdr:cNvPr id="840" name="直線コネクタ 839">
          <a:extLst>
            <a:ext uri="{FF2B5EF4-FFF2-40B4-BE49-F238E27FC236}">
              <a16:creationId xmlns:a16="http://schemas.microsoft.com/office/drawing/2014/main" id="{7E3BE5C5-97B4-4352-9CFE-4AF8A62DBF94}"/>
            </a:ext>
          </a:extLst>
        </xdr:cNvPr>
        <xdr:cNvCxnSpPr/>
      </xdr:nvCxnSpPr>
      <xdr:spPr>
        <a:xfrm flipV="1">
          <a:off x="16431260" y="17894428"/>
          <a:ext cx="782320" cy="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13733</xdr:rowOff>
    </xdr:from>
    <xdr:ext cx="469744" cy="259045"/>
    <xdr:sp macro="" textlink="">
      <xdr:nvSpPr>
        <xdr:cNvPr id="841" name="n_1aveValue【庁舎】&#10;一人当たり面積">
          <a:extLst>
            <a:ext uri="{FF2B5EF4-FFF2-40B4-BE49-F238E27FC236}">
              <a16:creationId xmlns:a16="http://schemas.microsoft.com/office/drawing/2014/main" id="{DC509342-9465-40E7-A70A-9AD0AE55D6CB}"/>
            </a:ext>
          </a:extLst>
        </xdr:cNvPr>
        <xdr:cNvSpPr txBox="1"/>
      </xdr:nvSpPr>
      <xdr:spPr>
        <a:xfrm>
          <a:off x="18561127" y="17951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22114</xdr:rowOff>
    </xdr:from>
    <xdr:ext cx="469744" cy="259045"/>
    <xdr:sp macro="" textlink="">
      <xdr:nvSpPr>
        <xdr:cNvPr id="842" name="n_2aveValue【庁舎】&#10;一人当たり面積">
          <a:extLst>
            <a:ext uri="{FF2B5EF4-FFF2-40B4-BE49-F238E27FC236}">
              <a16:creationId xmlns:a16="http://schemas.microsoft.com/office/drawing/2014/main" id="{7137A019-921A-4302-A314-BBFBEA852EE5}"/>
            </a:ext>
          </a:extLst>
        </xdr:cNvPr>
        <xdr:cNvSpPr txBox="1"/>
      </xdr:nvSpPr>
      <xdr:spPr>
        <a:xfrm>
          <a:off x="17776267" y="17959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30115</xdr:rowOff>
    </xdr:from>
    <xdr:ext cx="469744" cy="259045"/>
    <xdr:sp macro="" textlink="">
      <xdr:nvSpPr>
        <xdr:cNvPr id="843" name="n_3aveValue【庁舎】&#10;一人当たり面積">
          <a:extLst>
            <a:ext uri="{FF2B5EF4-FFF2-40B4-BE49-F238E27FC236}">
              <a16:creationId xmlns:a16="http://schemas.microsoft.com/office/drawing/2014/main" id="{8D5403BF-EED2-495E-A675-849068DB117E}"/>
            </a:ext>
          </a:extLst>
        </xdr:cNvPr>
        <xdr:cNvSpPr txBox="1"/>
      </xdr:nvSpPr>
      <xdr:spPr>
        <a:xfrm>
          <a:off x="17001567" y="1796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34307</xdr:rowOff>
    </xdr:from>
    <xdr:ext cx="469744" cy="259045"/>
    <xdr:sp macro="" textlink="">
      <xdr:nvSpPr>
        <xdr:cNvPr id="844" name="n_4aveValue【庁舎】&#10;一人当たり面積">
          <a:extLst>
            <a:ext uri="{FF2B5EF4-FFF2-40B4-BE49-F238E27FC236}">
              <a16:creationId xmlns:a16="http://schemas.microsoft.com/office/drawing/2014/main" id="{74DD3767-EF0B-469F-A9C5-6DCA2E282E75}"/>
            </a:ext>
          </a:extLst>
        </xdr:cNvPr>
        <xdr:cNvSpPr txBox="1"/>
      </xdr:nvSpPr>
      <xdr:spPr>
        <a:xfrm>
          <a:off x="16226867" y="1797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2939</xdr:rowOff>
    </xdr:from>
    <xdr:ext cx="469744" cy="259045"/>
    <xdr:sp macro="" textlink="">
      <xdr:nvSpPr>
        <xdr:cNvPr id="845" name="n_1mainValue【庁舎】&#10;一人当たり面積">
          <a:extLst>
            <a:ext uri="{FF2B5EF4-FFF2-40B4-BE49-F238E27FC236}">
              <a16:creationId xmlns:a16="http://schemas.microsoft.com/office/drawing/2014/main" id="{0D045143-E1A3-4E15-88ED-765CB05D0E05}"/>
            </a:ext>
          </a:extLst>
        </xdr:cNvPr>
        <xdr:cNvSpPr txBox="1"/>
      </xdr:nvSpPr>
      <xdr:spPr>
        <a:xfrm>
          <a:off x="18561127" y="176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12464</xdr:rowOff>
    </xdr:from>
    <xdr:ext cx="469744" cy="259045"/>
    <xdr:sp macro="" textlink="">
      <xdr:nvSpPr>
        <xdr:cNvPr id="846" name="n_2mainValue【庁舎】&#10;一人当たり面積">
          <a:extLst>
            <a:ext uri="{FF2B5EF4-FFF2-40B4-BE49-F238E27FC236}">
              <a16:creationId xmlns:a16="http://schemas.microsoft.com/office/drawing/2014/main" id="{2AA5266D-35AB-416D-A023-FD57B23CEE1F}"/>
            </a:ext>
          </a:extLst>
        </xdr:cNvPr>
        <xdr:cNvSpPr txBox="1"/>
      </xdr:nvSpPr>
      <xdr:spPr>
        <a:xfrm>
          <a:off x="17776267" y="1761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20465</xdr:rowOff>
    </xdr:from>
    <xdr:ext cx="469744" cy="259045"/>
    <xdr:sp macro="" textlink="">
      <xdr:nvSpPr>
        <xdr:cNvPr id="847" name="n_3mainValue【庁舎】&#10;一人当たり面積">
          <a:extLst>
            <a:ext uri="{FF2B5EF4-FFF2-40B4-BE49-F238E27FC236}">
              <a16:creationId xmlns:a16="http://schemas.microsoft.com/office/drawing/2014/main" id="{007738BE-0A0C-4730-8430-2733BD7C2DA6}"/>
            </a:ext>
          </a:extLst>
        </xdr:cNvPr>
        <xdr:cNvSpPr txBox="1"/>
      </xdr:nvSpPr>
      <xdr:spPr>
        <a:xfrm>
          <a:off x="17001567" y="17622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28846</xdr:rowOff>
    </xdr:from>
    <xdr:ext cx="469744" cy="259045"/>
    <xdr:sp macro="" textlink="">
      <xdr:nvSpPr>
        <xdr:cNvPr id="848" name="n_4mainValue【庁舎】&#10;一人当たり面積">
          <a:extLst>
            <a:ext uri="{FF2B5EF4-FFF2-40B4-BE49-F238E27FC236}">
              <a16:creationId xmlns:a16="http://schemas.microsoft.com/office/drawing/2014/main" id="{A1B191F3-A4D5-4018-89FD-5E9CF4372B12}"/>
            </a:ext>
          </a:extLst>
        </xdr:cNvPr>
        <xdr:cNvSpPr txBox="1"/>
      </xdr:nvSpPr>
      <xdr:spPr>
        <a:xfrm>
          <a:off x="16226867" y="17631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id="{91E3772C-A5A7-4CB3-8F4C-F00E3D1A8A84}"/>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id="{5F0534AD-03A0-442C-B775-3C5C94FB42D1}"/>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id="{A8BC214E-75E1-42E2-B9A2-82447E9A5FBC}"/>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類似団体平均と比較すると、全体的に有形固定資産減価償却率は高くなっているが、特に高くなっている福祉施設・市民会館については、</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年度に改訂を実施した公共施設等総合管理計画及び個別施設計画に基づき、統廃合を含めた整備検討を進める必要がある。</a:t>
          </a:r>
        </a:p>
        <a:p>
          <a:r>
            <a:rPr kumimoji="1" lang="ja-JP" altLang="en-US" sz="1300">
              <a:latin typeface="ＭＳ Ｐゴシック" panose="020B0600070205080204" pitchFamily="50" charset="-128"/>
              <a:ea typeface="ＭＳ Ｐゴシック" panose="020B0600070205080204" pitchFamily="50" charset="-128"/>
            </a:rPr>
            <a:t>　消防施設については、消防庁舎が築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年を超えて老朽化しており、建替等に向けた検討を始めているが、将来負担比率や実質公債費比率の状況を勘案しつつ、</a:t>
          </a:r>
        </a:p>
        <a:p>
          <a:r>
            <a:rPr kumimoji="1" lang="ja-JP" altLang="en-US" sz="1300">
              <a:latin typeface="ＭＳ Ｐゴシック" panose="020B0600070205080204" pitchFamily="50" charset="-128"/>
              <a:ea typeface="ＭＳ Ｐゴシック" panose="020B0600070205080204" pitchFamily="50" charset="-128"/>
            </a:rPr>
            <a:t>他施設への投資的事業も控えていることから、実施年度については調整が必要である。</a:t>
          </a:r>
        </a:p>
        <a:p>
          <a:r>
            <a:rPr kumimoji="1" lang="ja-JP" altLang="en-US" sz="1300">
              <a:latin typeface="ＭＳ Ｐゴシック" panose="020B0600070205080204" pitchFamily="50" charset="-128"/>
              <a:ea typeface="ＭＳ Ｐゴシック" panose="020B0600070205080204" pitchFamily="50" charset="-128"/>
            </a:rPr>
            <a:t>　体育館についても、町スポーツセンターが築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年を経過して老朽化が進んでいることから、建替等に向けた検討を進めなければならない状況にある。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
4,065
364.30
5,173,898
5,119,835
53,914
3,150,538
6,748,817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化による人口減少及び高齢化に加えて、景気低迷による税収の減収などの影響はあるものの、類似団体平均と近い水準となっている。今後も町税収納率の更なる向上に努めるとともに、歳出全般にわたり徹底した見直しを図る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106136</xdr:rowOff>
    </xdr:from>
    <xdr:to>
      <xdr:col>23</xdr:col>
      <xdr:colOff>133350</xdr:colOff>
      <xdr:row>44</xdr:row>
      <xdr:rowOff>147865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78336"/>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21063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2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106136</xdr:rowOff>
    </xdr:from>
    <xdr:to>
      <xdr:col>24</xdr:col>
      <xdr:colOff>12700</xdr:colOff>
      <xdr:row>36</xdr:row>
      <xdr:rowOff>106136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7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146957</xdr:rowOff>
    </xdr:from>
    <xdr:to>
      <xdr:col>23</xdr:col>
      <xdr:colOff>133350</xdr:colOff>
      <xdr:row>43</xdr:row>
      <xdr:rowOff>164193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193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95449</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96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45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146957</xdr:rowOff>
    </xdr:from>
    <xdr:to>
      <xdr:col>19</xdr:col>
      <xdr:colOff>133350</xdr:colOff>
      <xdr:row>43</xdr:row>
      <xdr:rowOff>146957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193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96157</xdr:rowOff>
    </xdr:from>
    <xdr:to>
      <xdr:col>19</xdr:col>
      <xdr:colOff>184150</xdr:colOff>
      <xdr:row>44</xdr:row>
      <xdr:rowOff>26307</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46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146957</xdr:rowOff>
    </xdr:from>
    <xdr:to>
      <xdr:col>15</xdr:col>
      <xdr:colOff>82550</xdr:colOff>
      <xdr:row>43</xdr:row>
      <xdr:rowOff>164193</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113393</xdr:rowOff>
    </xdr:from>
    <xdr:to>
      <xdr:col>15</xdr:col>
      <xdr:colOff>133350</xdr:colOff>
      <xdr:row>44</xdr:row>
      <xdr:rowOff>43543</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164193</xdr:rowOff>
    </xdr:from>
    <xdr:to>
      <xdr:col>11</xdr:col>
      <xdr:colOff>31750</xdr:colOff>
      <xdr:row>43</xdr:row>
      <xdr:rowOff>164193</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113393</xdr:rowOff>
    </xdr:from>
    <xdr:to>
      <xdr:col>11</xdr:col>
      <xdr:colOff>82550</xdr:colOff>
      <xdr:row>44</xdr:row>
      <xdr:rowOff>43543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28320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28320</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85470</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5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96157</xdr:rowOff>
    </xdr:from>
    <xdr:to>
      <xdr:col>19</xdr:col>
      <xdr:colOff>184150</xdr:colOff>
      <xdr:row>44</xdr:row>
      <xdr:rowOff>26307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36484</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2373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96157</xdr:rowOff>
    </xdr:from>
    <xdr:to>
      <xdr:col>15</xdr:col>
      <xdr:colOff>133350</xdr:colOff>
      <xdr:row>44</xdr:row>
      <xdr:rowOff>26307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36484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237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113393</xdr:rowOff>
    </xdr:from>
    <xdr:to>
      <xdr:col>11</xdr:col>
      <xdr:colOff>82550</xdr:colOff>
      <xdr:row>44</xdr:row>
      <xdr:rowOff>43543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53720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53720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H25</a:t>
          </a:r>
          <a:r>
            <a:rPr kumimoji="1" lang="ja-JP" altLang="en-US" sz="1300">
              <a:latin typeface="ＭＳ Ｐゴシック" panose="020B0600070205080204" pitchFamily="50" charset="-128"/>
              <a:ea typeface="ＭＳ Ｐゴシック" panose="020B0600070205080204" pitchFamily="50" charset="-128"/>
            </a:rPr>
            <a:t>の小学校改築事業や、Ｈ</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ヵ年で実施した特別養護老人ホーム移転改築事業に係る公債費の増により、経常収支比率が上昇していた。</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については普通交付税の増、人件費の減等により前年度より低くなっており、類似団体平均に近くなっている状況であるが、今後においても投資的事業の実施年度調整や職員配置の適正化による人件費の削減など経常経費の削減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86783</xdr:rowOff>
    </xdr:from>
    <xdr:to>
      <xdr:col>23</xdr:col>
      <xdr:colOff>133350</xdr:colOff>
      <xdr:row>68</xdr:row>
      <xdr:rowOff>5080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030883"/>
          <a:ext cx="0" cy="16327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148607</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63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5080</xdr:rowOff>
    </xdr:from>
    <xdr:to>
      <xdr:col>24</xdr:col>
      <xdr:colOff>12700</xdr:colOff>
      <xdr:row>68</xdr:row>
      <xdr:rowOff>5080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66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1710</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77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86783</xdr:rowOff>
    </xdr:from>
    <xdr:to>
      <xdr:col>24</xdr:col>
      <xdr:colOff>12700</xdr:colOff>
      <xdr:row>58</xdr:row>
      <xdr:rowOff>86783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03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29845</xdr:rowOff>
    </xdr:from>
    <xdr:to>
      <xdr:col>23</xdr:col>
      <xdr:colOff>133350</xdr:colOff>
      <xdr:row>65</xdr:row>
      <xdr:rowOff>8679</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831195"/>
          <a:ext cx="838200" cy="32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106697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8679</xdr:rowOff>
    </xdr:from>
    <xdr:to>
      <xdr:col>19</xdr:col>
      <xdr:colOff>133350</xdr:colOff>
      <xdr:row>65</xdr:row>
      <xdr:rowOff>137371</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1152929"/>
          <a:ext cx="889000" cy="12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81069</xdr:rowOff>
    </xdr:from>
    <xdr:to>
      <xdr:col>15</xdr:col>
      <xdr:colOff>82550</xdr:colOff>
      <xdr:row>65</xdr:row>
      <xdr:rowOff>137371</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1225319"/>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164042</xdr:rowOff>
    </xdr:from>
    <xdr:to>
      <xdr:col>15</xdr:col>
      <xdr:colOff>133350</xdr:colOff>
      <xdr:row>64</xdr:row>
      <xdr:rowOff>94192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104369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20744</xdr:rowOff>
    </xdr:from>
    <xdr:to>
      <xdr:col>11</xdr:col>
      <xdr:colOff>31750</xdr:colOff>
      <xdr:row>65</xdr:row>
      <xdr:rowOff>81069</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11164994"/>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139912</xdr:rowOff>
    </xdr:from>
    <xdr:to>
      <xdr:col>11</xdr:col>
      <xdr:colOff>82550</xdr:colOff>
      <xdr:row>64</xdr:row>
      <xdr:rowOff>70062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80239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71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75565</xdr:rowOff>
    </xdr:from>
    <xdr:to>
      <xdr:col>7</xdr:col>
      <xdr:colOff>31750</xdr:colOff>
      <xdr:row>64</xdr:row>
      <xdr:rowOff>5715</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15892</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150495</xdr:rowOff>
    </xdr:from>
    <xdr:to>
      <xdr:col>23</xdr:col>
      <xdr:colOff>184150</xdr:colOff>
      <xdr:row>63</xdr:row>
      <xdr:rowOff>80645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78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122572</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752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129329</xdr:rowOff>
    </xdr:from>
    <xdr:to>
      <xdr:col>19</xdr:col>
      <xdr:colOff>184150</xdr:colOff>
      <xdr:row>65</xdr:row>
      <xdr:rowOff>59479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110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44256</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1188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86571</xdr:rowOff>
    </xdr:from>
    <xdr:to>
      <xdr:col>15</xdr:col>
      <xdr:colOff>133350</xdr:colOff>
      <xdr:row>66</xdr:row>
      <xdr:rowOff>16721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123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1498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1317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30269</xdr:rowOff>
    </xdr:from>
    <xdr:to>
      <xdr:col>11</xdr:col>
      <xdr:colOff>82550</xdr:colOff>
      <xdr:row>65</xdr:row>
      <xdr:rowOff>131869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117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116646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1260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141394</xdr:rowOff>
    </xdr:from>
    <xdr:to>
      <xdr:col>7</xdr:col>
      <xdr:colOff>31750</xdr:colOff>
      <xdr:row>65</xdr:row>
      <xdr:rowOff>71544</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111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56321</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120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[391,204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っているものの、保有する公共施設の施設運営や、町道等の施設維持管理等により引き続き高い状態であることから、今後においても施設の維持管理費の見直しや老朽化施設の統廃合を行い経費の削減に努める。</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136401</xdr:rowOff>
    </xdr:from>
    <xdr:to>
      <xdr:col>23</xdr:col>
      <xdr:colOff>133350</xdr:colOff>
      <xdr:row>88</xdr:row>
      <xdr:rowOff>153752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953000" y="13680951"/>
          <a:ext cx="0" cy="1560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125829</xdr:rowOff>
    </xdr:from>
    <xdr:ext cx="762000" cy="259045"/>
    <xdr:sp macro="" textlink="">
      <xdr:nvSpPr>
        <xdr:cNvPr id="194" name="人件費・物件費等の状況最小値テキスト">
          <a:extLst>
            <a:ext uri="{FF2B5EF4-FFF2-40B4-BE49-F238E27FC236}">
              <a16:creationId xmlns:a16="http://schemas.microsoft.com/office/drawing/2014/main" id="{00000000-0008-0000-0300-0000C2000000}"/>
            </a:ext>
          </a:extLst>
        </xdr:cNvPr>
        <xdr:cNvSpPr txBox="1"/>
      </xdr:nvSpPr>
      <xdr:spPr>
        <a:xfrm>
          <a:off x="5041900" y="15213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153752</xdr:rowOff>
    </xdr:from>
    <xdr:to>
      <xdr:col>24</xdr:col>
      <xdr:colOff>12700</xdr:colOff>
      <xdr:row>88</xdr:row>
      <xdr:rowOff>153752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5241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51328</xdr:rowOff>
    </xdr:from>
    <xdr:ext cx="762000" cy="259045"/>
    <xdr:sp macro="" textlink="">
      <xdr:nvSpPr>
        <xdr:cNvPr id="196" name="人件費・物件費等の状況最大値テキスト">
          <a:extLst>
            <a:ext uri="{FF2B5EF4-FFF2-40B4-BE49-F238E27FC236}">
              <a16:creationId xmlns:a16="http://schemas.microsoft.com/office/drawing/2014/main" id="{00000000-0008-0000-0300-0000C4000000}"/>
            </a:ext>
          </a:extLst>
        </xdr:cNvPr>
        <xdr:cNvSpPr txBox="1"/>
      </xdr:nvSpPr>
      <xdr:spPr>
        <a:xfrm>
          <a:off x="5041900" y="1342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136401</xdr:rowOff>
    </xdr:from>
    <xdr:to>
      <xdr:col>24</xdr:col>
      <xdr:colOff>12700</xdr:colOff>
      <xdr:row>79</xdr:row>
      <xdr:rowOff>136401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368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132012</xdr:rowOff>
    </xdr:from>
    <xdr:to>
      <xdr:col>23</xdr:col>
      <xdr:colOff>133350</xdr:colOff>
      <xdr:row>81</xdr:row>
      <xdr:rowOff>1067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4114800" y="13848012"/>
          <a:ext cx="838200" cy="4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164991</xdr:rowOff>
    </xdr:from>
    <xdr:ext cx="762000" cy="259045"/>
    <xdr:sp macro="" textlink="">
      <xdr:nvSpPr>
        <xdr:cNvPr id="199" name="人件費・物件費等の状況平均値テキスト">
          <a:extLst>
            <a:ext uri="{FF2B5EF4-FFF2-40B4-BE49-F238E27FC236}">
              <a16:creationId xmlns:a16="http://schemas.microsoft.com/office/drawing/2014/main" id="{00000000-0008-0000-0300-0000C7000000}"/>
            </a:ext>
          </a:extLst>
        </xdr:cNvPr>
        <xdr:cNvSpPr txBox="1"/>
      </xdr:nvSpPr>
      <xdr:spPr>
        <a:xfrm>
          <a:off x="5041900" y="1388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21464</xdr:rowOff>
    </xdr:from>
    <xdr:to>
      <xdr:col>23</xdr:col>
      <xdr:colOff>184150</xdr:colOff>
      <xdr:row>81</xdr:row>
      <xdr:rowOff>123064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902200" y="1390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87947</xdr:rowOff>
    </xdr:from>
    <xdr:to>
      <xdr:col>19</xdr:col>
      <xdr:colOff>133350</xdr:colOff>
      <xdr:row>81</xdr:row>
      <xdr:rowOff>1067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3225800" y="13803947"/>
          <a:ext cx="889000" cy="84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168894</xdr:rowOff>
    </xdr:from>
    <xdr:to>
      <xdr:col>19</xdr:col>
      <xdr:colOff>184150</xdr:colOff>
      <xdr:row>81</xdr:row>
      <xdr:rowOff>99044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0640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83821</xdr:rowOff>
    </xdr:from>
    <xdr:ext cx="7366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733800" y="13971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87947</xdr:rowOff>
    </xdr:from>
    <xdr:to>
      <xdr:col>15</xdr:col>
      <xdr:colOff>82550</xdr:colOff>
      <xdr:row>80</xdr:row>
      <xdr:rowOff>89607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2336800" y="13803947"/>
          <a:ext cx="889000" cy="1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123935</xdr:rowOff>
    </xdr:from>
    <xdr:to>
      <xdr:col>15</xdr:col>
      <xdr:colOff>133350</xdr:colOff>
      <xdr:row>81</xdr:row>
      <xdr:rowOff>54085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3175000" y="1383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38862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844800" y="1392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89607</xdr:rowOff>
    </xdr:from>
    <xdr:to>
      <xdr:col>11</xdr:col>
      <xdr:colOff>31750</xdr:colOff>
      <xdr:row>80</xdr:row>
      <xdr:rowOff>108017</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flipV="1">
          <a:off x="1447800" y="13805607"/>
          <a:ext cx="889000" cy="1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113081</xdr:rowOff>
    </xdr:from>
    <xdr:to>
      <xdr:col>11</xdr:col>
      <xdr:colOff>82550</xdr:colOff>
      <xdr:row>81</xdr:row>
      <xdr:rowOff>43231</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2286000" y="1382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28008</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55800" y="1391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106552</xdr:rowOff>
    </xdr:from>
    <xdr:to>
      <xdr:col>7</xdr:col>
      <xdr:colOff>31750</xdr:colOff>
      <xdr:row>81</xdr:row>
      <xdr:rowOff>36702</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1397000" y="138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21479</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066800" y="1390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81212</xdr:rowOff>
    </xdr:from>
    <xdr:to>
      <xdr:col>23</xdr:col>
      <xdr:colOff>184150</xdr:colOff>
      <xdr:row>81</xdr:row>
      <xdr:rowOff>11362</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902200" y="1379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97739</xdr:rowOff>
    </xdr:from>
    <xdr:ext cx="762000" cy="259045"/>
    <xdr:sp macro="" textlink="">
      <xdr:nvSpPr>
        <xdr:cNvPr id="218" name="人件費・物件費等の状況該当値テキスト">
          <a:extLst>
            <a:ext uri="{FF2B5EF4-FFF2-40B4-BE49-F238E27FC236}">
              <a16:creationId xmlns:a16="http://schemas.microsoft.com/office/drawing/2014/main" id="{00000000-0008-0000-0300-0000DA000000}"/>
            </a:ext>
          </a:extLst>
        </xdr:cNvPr>
        <xdr:cNvSpPr txBox="1"/>
      </xdr:nvSpPr>
      <xdr:spPr>
        <a:xfrm>
          <a:off x="5041900" y="1364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121717</xdr:rowOff>
    </xdr:from>
    <xdr:to>
      <xdr:col>19</xdr:col>
      <xdr:colOff>184150</xdr:colOff>
      <xdr:row>81</xdr:row>
      <xdr:rowOff>51867</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064000" y="1383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62044</xdr:rowOff>
    </xdr:from>
    <xdr:ext cx="7366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3733800" y="13606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37147</xdr:rowOff>
    </xdr:from>
    <xdr:to>
      <xdr:col>15</xdr:col>
      <xdr:colOff>133350</xdr:colOff>
      <xdr:row>80</xdr:row>
      <xdr:rowOff>138747</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3175000" y="1375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148924</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844800" y="13522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38807</xdr:rowOff>
    </xdr:from>
    <xdr:to>
      <xdr:col>11</xdr:col>
      <xdr:colOff>82550</xdr:colOff>
      <xdr:row>80</xdr:row>
      <xdr:rowOff>140407</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2286000" y="1375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150584</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955800" y="13523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57217</xdr:rowOff>
    </xdr:from>
    <xdr:to>
      <xdr:col>7</xdr:col>
      <xdr:colOff>31750</xdr:colOff>
      <xdr:row>80</xdr:row>
      <xdr:rowOff>158817</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1397000" y="1377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168994</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066800" y="1354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若年層の退職なども含めた、職員構成の変化に伴う経験年数階層の変動により、年ごとに数値の増減はあるものの、給与水準の適正化を図っているところであり、類似団体平均との比較においても同等の水準で推移し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30163</xdr:rowOff>
    </xdr:from>
    <xdr:to>
      <xdr:col>81</xdr:col>
      <xdr:colOff>44450</xdr:colOff>
      <xdr:row>88</xdr:row>
      <xdr:rowOff>30163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51177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169879</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7431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153352</xdr:rowOff>
    </xdr:from>
    <xdr:to>
      <xdr:col>81</xdr:col>
      <xdr:colOff>95250</xdr:colOff>
      <xdr:row>87</xdr:row>
      <xdr:rowOff>83502</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93027</xdr:rowOff>
    </xdr:from>
    <xdr:to>
      <xdr:col>77</xdr:col>
      <xdr:colOff>44450</xdr:colOff>
      <xdr:row>88</xdr:row>
      <xdr:rowOff>30163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5290800" y="15009177"/>
          <a:ext cx="8890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66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93027</xdr:rowOff>
    </xdr:from>
    <xdr:to>
      <xdr:col>72</xdr:col>
      <xdr:colOff>203200</xdr:colOff>
      <xdr:row>87</xdr:row>
      <xdr:rowOff>117157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500917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87647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86995</xdr:rowOff>
    </xdr:from>
    <xdr:to>
      <xdr:col>68</xdr:col>
      <xdr:colOff>152400</xdr:colOff>
      <xdr:row>87</xdr:row>
      <xdr:rowOff>117157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3512800" y="15003145"/>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87647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87647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150813</xdr:rowOff>
    </xdr:from>
    <xdr:to>
      <xdr:col>81</xdr:col>
      <xdr:colOff>95250</xdr:colOff>
      <xdr:row>88</xdr:row>
      <xdr:rowOff>80963</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506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46690</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962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150813</xdr:rowOff>
    </xdr:from>
    <xdr:to>
      <xdr:col>77</xdr:col>
      <xdr:colOff>95250</xdr:colOff>
      <xdr:row>88</xdr:row>
      <xdr:rowOff>80963</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506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65740</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515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42227</xdr:rowOff>
    </xdr:from>
    <xdr:to>
      <xdr:col>73</xdr:col>
      <xdr:colOff>44450</xdr:colOff>
      <xdr:row>87</xdr:row>
      <xdr:rowOff>143827</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95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128604</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5044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66357</xdr:rowOff>
    </xdr:from>
    <xdr:to>
      <xdr:col>68</xdr:col>
      <xdr:colOff>203200</xdr:colOff>
      <xdr:row>87</xdr:row>
      <xdr:rowOff>167957</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98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152734</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5068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36195</xdr:rowOff>
    </xdr:from>
    <xdr:to>
      <xdr:col>64</xdr:col>
      <xdr:colOff>152400</xdr:colOff>
      <xdr:row>87</xdr:row>
      <xdr:rowOff>137795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95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122572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503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町独自の取り組みとして「アポイ岳ジオパーク」にかかる職員配置や幼児センターの施設運営や維持管理などを直営で行っているが、近年の退職者の増により類似団体平均と比較して同水準となっている。今後においても職員配置の適正化等の取り組みを行い、更なる効率的な行政運営を図る。</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74948</xdr:rowOff>
    </xdr:from>
    <xdr:to>
      <xdr:col>81</xdr:col>
      <xdr:colOff>44450</xdr:colOff>
      <xdr:row>67</xdr:row>
      <xdr:rowOff>145506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019048"/>
          <a:ext cx="0" cy="16136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117583</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60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145506</xdr:rowOff>
    </xdr:from>
    <xdr:to>
      <xdr:col>81</xdr:col>
      <xdr:colOff>133350</xdr:colOff>
      <xdr:row>67</xdr:row>
      <xdr:rowOff>145506</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63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161325</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7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74948</xdr:rowOff>
    </xdr:from>
    <xdr:to>
      <xdr:col>81</xdr:col>
      <xdr:colOff>133350</xdr:colOff>
      <xdr:row>58</xdr:row>
      <xdr:rowOff>74948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019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36775</xdr:rowOff>
    </xdr:from>
    <xdr:to>
      <xdr:col>81</xdr:col>
      <xdr:colOff>44450</xdr:colOff>
      <xdr:row>60</xdr:row>
      <xdr:rowOff>43670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323775"/>
          <a:ext cx="8382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20446</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307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48369</xdr:rowOff>
    </xdr:from>
    <xdr:to>
      <xdr:col>81</xdr:col>
      <xdr:colOff>95250</xdr:colOff>
      <xdr:row>60</xdr:row>
      <xdr:rowOff>149969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36775</xdr:rowOff>
    </xdr:from>
    <xdr:to>
      <xdr:col>77</xdr:col>
      <xdr:colOff>44450</xdr:colOff>
      <xdr:row>60</xdr:row>
      <xdr:rowOff>67455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5290800" y="10323775"/>
          <a:ext cx="889000" cy="30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34925</xdr:rowOff>
    </xdr:from>
    <xdr:to>
      <xdr:col>77</xdr:col>
      <xdr:colOff>95250</xdr:colOff>
      <xdr:row>60</xdr:row>
      <xdr:rowOff>136525</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121302</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0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67455</xdr:rowOff>
    </xdr:from>
    <xdr:to>
      <xdr:col>72</xdr:col>
      <xdr:colOff>203200</xdr:colOff>
      <xdr:row>60</xdr:row>
      <xdr:rowOff>82967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4401800" y="10354455"/>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21481</xdr:rowOff>
    </xdr:from>
    <xdr:to>
      <xdr:col>73</xdr:col>
      <xdr:colOff>44450</xdr:colOff>
      <xdr:row>60</xdr:row>
      <xdr:rowOff>123081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107858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73660</xdr:rowOff>
    </xdr:from>
    <xdr:to>
      <xdr:col>68</xdr:col>
      <xdr:colOff>152400</xdr:colOff>
      <xdr:row>60</xdr:row>
      <xdr:rowOff>82967</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360660"/>
          <a:ext cx="889000" cy="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3556</xdr:rowOff>
    </xdr:from>
    <xdr:to>
      <xdr:col>68</xdr:col>
      <xdr:colOff>203200</xdr:colOff>
      <xdr:row>60</xdr:row>
      <xdr:rowOff>105156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115333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05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2866</xdr:rowOff>
    </xdr:from>
    <xdr:to>
      <xdr:col>64</xdr:col>
      <xdr:colOff>152400</xdr:colOff>
      <xdr:row>60</xdr:row>
      <xdr:rowOff>104466</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114643</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058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164320</xdr:rowOff>
    </xdr:from>
    <xdr:to>
      <xdr:col>81</xdr:col>
      <xdr:colOff>95250</xdr:colOff>
      <xdr:row>60</xdr:row>
      <xdr:rowOff>94470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2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9397</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124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157425</xdr:rowOff>
    </xdr:from>
    <xdr:to>
      <xdr:col>77</xdr:col>
      <xdr:colOff>95250</xdr:colOff>
      <xdr:row>60</xdr:row>
      <xdr:rowOff>87575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27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97752</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041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16655</xdr:rowOff>
    </xdr:from>
    <xdr:to>
      <xdr:col>73</xdr:col>
      <xdr:colOff>44450</xdr:colOff>
      <xdr:row>60</xdr:row>
      <xdr:rowOff>118255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30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128432</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07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32167</xdr:rowOff>
    </xdr:from>
    <xdr:to>
      <xdr:col>68</xdr:col>
      <xdr:colOff>203200</xdr:colOff>
      <xdr:row>60</xdr:row>
      <xdr:rowOff>133767</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31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118544</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405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22860</xdr:rowOff>
    </xdr:from>
    <xdr:to>
      <xdr:col>64</xdr:col>
      <xdr:colOff>152400</xdr:colOff>
      <xdr:row>60</xdr:row>
      <xdr:rowOff>124460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109237</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小学校改築事業、特別養護老人ホーム移転改築事業などの大型事業の公債費償還に伴い数値は上昇している。今後においても収支均衡を図りながら健全な財政運営に努める必要がある。</a:t>
          </a: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49954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212840"/>
          <a:ext cx="0" cy="1552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22031</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3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49954</xdr:rowOff>
    </xdr:from>
    <xdr:to>
      <xdr:col>81</xdr:col>
      <xdr:colOff>133350</xdr:colOff>
      <xdr:row>45</xdr:row>
      <xdr:rowOff>49954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76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38946</xdr:rowOff>
    </xdr:from>
    <xdr:to>
      <xdr:col>81</xdr:col>
      <xdr:colOff>44450</xdr:colOff>
      <xdr:row>43</xdr:row>
      <xdr:rowOff>103294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179800" y="7411296"/>
          <a:ext cx="8382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122360</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113877</xdr:rowOff>
    </xdr:from>
    <xdr:to>
      <xdr:col>77</xdr:col>
      <xdr:colOff>44450</xdr:colOff>
      <xdr:row>43</xdr:row>
      <xdr:rowOff>38946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5290800" y="7314777"/>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38117</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689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41487</xdr:rowOff>
    </xdr:from>
    <xdr:to>
      <xdr:col>72</xdr:col>
      <xdr:colOff>203200</xdr:colOff>
      <xdr:row>42</xdr:row>
      <xdr:rowOff>113877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4401800" y="724238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89746</xdr:rowOff>
    </xdr:from>
    <xdr:to>
      <xdr:col>73</xdr:col>
      <xdr:colOff>44450</xdr:colOff>
      <xdr:row>42</xdr:row>
      <xdr:rowOff>19896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30073</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60113</xdr:rowOff>
    </xdr:from>
    <xdr:to>
      <xdr:col>68</xdr:col>
      <xdr:colOff>152400</xdr:colOff>
      <xdr:row>42</xdr:row>
      <xdr:rowOff>41487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512800" y="7089563"/>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52494</xdr:rowOff>
    </xdr:from>
    <xdr:to>
      <xdr:col>81</xdr:col>
      <xdr:colOff>95250</xdr:colOff>
      <xdr:row>43</xdr:row>
      <xdr:rowOff>154094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742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24571</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739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159596</xdr:rowOff>
    </xdr:from>
    <xdr:to>
      <xdr:col>77</xdr:col>
      <xdr:colOff>95250</xdr:colOff>
      <xdr:row>43</xdr:row>
      <xdr:rowOff>89746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73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74523</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7446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63077</xdr:rowOff>
    </xdr:from>
    <xdr:to>
      <xdr:col>73</xdr:col>
      <xdr:colOff>44450</xdr:colOff>
      <xdr:row>42</xdr:row>
      <xdr:rowOff>164677</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149454</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162137</xdr:rowOff>
    </xdr:from>
    <xdr:to>
      <xdr:col>68</xdr:col>
      <xdr:colOff>203200</xdr:colOff>
      <xdr:row>42</xdr:row>
      <xdr:rowOff>92287</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77064</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727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121090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Ｈ</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の小学校改築事業、Ｈ</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の特別養護老人ホーム移転改築事業に伴う起債の調達により、</a:t>
          </a:r>
          <a:r>
            <a:rPr kumimoji="1" lang="en-US" altLang="ja-JP" sz="1300">
              <a:latin typeface="ＭＳ Ｐゴシック" panose="020B0600070205080204" pitchFamily="50" charset="-128"/>
              <a:ea typeface="ＭＳ Ｐゴシック" panose="020B0600070205080204" pitchFamily="50" charset="-128"/>
            </a:rPr>
            <a:t>H29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は</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％台だったが、</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より普通交付税の増及びふるさと様似応援基金をはじめとする基金の増により数値は減少してきている。今後も収支均衡を図りながら公債費残額の減少と健全な財政運営に努める。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142512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13214"/>
          <a:ext cx="0" cy="1601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114589</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88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142512</xdr:rowOff>
    </xdr:from>
    <xdr:to>
      <xdr:col>81</xdr:col>
      <xdr:colOff>133350</xdr:colOff>
      <xdr:row>22</xdr:row>
      <xdr:rowOff>142512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1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32748</xdr:rowOff>
    </xdr:from>
    <xdr:to>
      <xdr:col>81</xdr:col>
      <xdr:colOff>44450</xdr:colOff>
      <xdr:row>18</xdr:row>
      <xdr:rowOff>68217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6179800" y="2604498"/>
          <a:ext cx="838200" cy="549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68217</xdr:rowOff>
    </xdr:from>
    <xdr:to>
      <xdr:col>77</xdr:col>
      <xdr:colOff>44450</xdr:colOff>
      <xdr:row>20</xdr:row>
      <xdr:rowOff>113121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5290800" y="3154317"/>
          <a:ext cx="889000" cy="38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113121</xdr:rowOff>
    </xdr:from>
    <xdr:to>
      <xdr:col>72</xdr:col>
      <xdr:colOff>203200</xdr:colOff>
      <xdr:row>20</xdr:row>
      <xdr:rowOff>128633</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4401800" y="3542121"/>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128633</xdr:rowOff>
    </xdr:from>
    <xdr:to>
      <xdr:col>68</xdr:col>
      <xdr:colOff>152400</xdr:colOff>
      <xdr:row>21</xdr:row>
      <xdr:rowOff>17508</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355763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153398</xdr:rowOff>
    </xdr:from>
    <xdr:to>
      <xdr:col>81</xdr:col>
      <xdr:colOff>95250</xdr:colOff>
      <xdr:row>15</xdr:row>
      <xdr:rowOff>83548</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967200" y="255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125475</xdr:rowOff>
    </xdr:from>
    <xdr:ext cx="762000" cy="259045"/>
    <xdr:sp macro="" textlink="">
      <xdr:nvSpPr>
        <xdr:cNvPr id="466" name="将来負担の状況該当値テキスト">
          <a:extLst>
            <a:ext uri="{FF2B5EF4-FFF2-40B4-BE49-F238E27FC236}">
              <a16:creationId xmlns:a16="http://schemas.microsoft.com/office/drawing/2014/main" id="{00000000-0008-0000-0300-0000D2010000}"/>
            </a:ext>
          </a:extLst>
        </xdr:cNvPr>
        <xdr:cNvSpPr txBox="1"/>
      </xdr:nvSpPr>
      <xdr:spPr>
        <a:xfrm>
          <a:off x="17106900" y="2525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17417</xdr:rowOff>
    </xdr:from>
    <xdr:to>
      <xdr:col>77</xdr:col>
      <xdr:colOff>95250</xdr:colOff>
      <xdr:row>18</xdr:row>
      <xdr:rowOff>119017</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310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103794</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3189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62321</xdr:rowOff>
    </xdr:from>
    <xdr:to>
      <xdr:col>73</xdr:col>
      <xdr:colOff>44450</xdr:colOff>
      <xdr:row>20</xdr:row>
      <xdr:rowOff>163921</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349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148698</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3577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77833</xdr:rowOff>
    </xdr:from>
    <xdr:to>
      <xdr:col>68</xdr:col>
      <xdr:colOff>203200</xdr:colOff>
      <xdr:row>21</xdr:row>
      <xdr:rowOff>7983</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350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164210</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3593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138158</xdr:rowOff>
    </xdr:from>
    <xdr:to>
      <xdr:col>64</xdr:col>
      <xdr:colOff>152400</xdr:colOff>
      <xdr:row>21</xdr:row>
      <xdr:rowOff>68308</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356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53085</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3653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
4,065
364.30
5,173,898
5,119,835
53,914
3,150,538
6,748,817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類似団体と比べて高い水準になっていたが、基幹産業である第</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次産業をはじめ、第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次、第</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次産業も含まれる産業形態であることから、各分野にわたり担当職員の配置が必要であること、また町独自の取り組みとして、「アポイ岳ジオパーク」推進のための職員の配置や、幼稚園・保育園を町直営で行っているため職員数が多くなってい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40</xdr:row>
      <xdr:rowOff>117856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1456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89933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4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117856</xdr:rowOff>
    </xdr:from>
    <xdr:to>
      <xdr:col>24</xdr:col>
      <xdr:colOff>114300</xdr:colOff>
      <xdr:row>40</xdr:row>
      <xdr:rowOff>117856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7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127000</xdr:rowOff>
    </xdr:from>
    <xdr:to>
      <xdr:col>24</xdr:col>
      <xdr:colOff>25400</xdr:colOff>
      <xdr:row>37</xdr:row>
      <xdr:rowOff>115570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9920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84853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115570</xdr:rowOff>
    </xdr:from>
    <xdr:to>
      <xdr:col>19</xdr:col>
      <xdr:colOff>187325</xdr:colOff>
      <xdr:row>37</xdr:row>
      <xdr:rowOff>129286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592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37338</xdr:rowOff>
    </xdr:from>
    <xdr:to>
      <xdr:col>20</xdr:col>
      <xdr:colOff>38100</xdr:colOff>
      <xdr:row>37</xdr:row>
      <xdr:rowOff>138938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149115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49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129286</xdr:rowOff>
    </xdr:from>
    <xdr:to>
      <xdr:col>15</xdr:col>
      <xdr:colOff>98425</xdr:colOff>
      <xdr:row>38</xdr:row>
      <xdr:rowOff>21844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729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762</xdr:rowOff>
    </xdr:from>
    <xdr:to>
      <xdr:col>15</xdr:col>
      <xdr:colOff>149225</xdr:colOff>
      <xdr:row>37</xdr:row>
      <xdr:rowOff>102362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112539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8128</xdr:rowOff>
    </xdr:from>
    <xdr:to>
      <xdr:col>11</xdr:col>
      <xdr:colOff>9525</xdr:colOff>
      <xdr:row>38</xdr:row>
      <xdr:rowOff>21844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5232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153924</xdr:rowOff>
    </xdr:from>
    <xdr:to>
      <xdr:col>11</xdr:col>
      <xdr:colOff>60325</xdr:colOff>
      <xdr:row>37</xdr:row>
      <xdr:rowOff>84074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94251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92727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64770</xdr:rowOff>
    </xdr:from>
    <xdr:to>
      <xdr:col>20</xdr:col>
      <xdr:colOff>38100</xdr:colOff>
      <xdr:row>37</xdr:row>
      <xdr:rowOff>166370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151147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78486</xdr:rowOff>
    </xdr:from>
    <xdr:to>
      <xdr:col>15</xdr:col>
      <xdr:colOff>149225</xdr:colOff>
      <xdr:row>38</xdr:row>
      <xdr:rowOff>8636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164863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142494</xdr:rowOff>
    </xdr:from>
    <xdr:to>
      <xdr:col>11</xdr:col>
      <xdr:colOff>60325</xdr:colOff>
      <xdr:row>38</xdr:row>
      <xdr:rowOff>72644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57421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128778</xdr:rowOff>
    </xdr:from>
    <xdr:to>
      <xdr:col>6</xdr:col>
      <xdr:colOff>171450</xdr:colOff>
      <xdr:row>38</xdr:row>
      <xdr:rowOff>58928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43705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業務を効率的に行うため電算関係などは年々上昇しているが、今後も経費節減に努め、物件費の抑制を図る必要がある。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122428</xdr:rowOff>
    </xdr:from>
    <xdr:to>
      <xdr:col>82</xdr:col>
      <xdr:colOff>107950</xdr:colOff>
      <xdr:row>20</xdr:row>
      <xdr:rowOff>21844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2272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165371</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42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21844</xdr:rowOff>
    </xdr:from>
    <xdr:to>
      <xdr:col>82</xdr:col>
      <xdr:colOff>196850</xdr:colOff>
      <xdr:row>20</xdr:row>
      <xdr:rowOff>21844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450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37355</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26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122428</xdr:rowOff>
    </xdr:from>
    <xdr:to>
      <xdr:col>82</xdr:col>
      <xdr:colOff>196850</xdr:colOff>
      <xdr:row>14</xdr:row>
      <xdr:rowOff>122428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2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90424</xdr:rowOff>
    </xdr:from>
    <xdr:to>
      <xdr:col>82</xdr:col>
      <xdr:colOff>107950</xdr:colOff>
      <xdr:row>16</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671800" y="283362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112285</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855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104140</xdr:rowOff>
    </xdr:from>
    <xdr:to>
      <xdr:col>78</xdr:col>
      <xdr:colOff>69850</xdr:colOff>
      <xdr:row>18</xdr:row>
      <xdr:rowOff>12700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4782800" y="28473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144780</xdr:rowOff>
    </xdr:from>
    <xdr:to>
      <xdr:col>78</xdr:col>
      <xdr:colOff>120650</xdr:colOff>
      <xdr:row>17</xdr:row>
      <xdr:rowOff>74930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59707</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97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12700</xdr:rowOff>
    </xdr:from>
    <xdr:to>
      <xdr:col>73</xdr:col>
      <xdr:colOff>180975</xdr:colOff>
      <xdr:row>18</xdr:row>
      <xdr:rowOff>12700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3098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55626</xdr:rowOff>
    </xdr:from>
    <xdr:to>
      <xdr:col>74</xdr:col>
      <xdr:colOff>31750</xdr:colOff>
      <xdr:row>17</xdr:row>
      <xdr:rowOff>157226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167403</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739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xdr:rowOff>
    </xdr:from>
    <xdr:to>
      <xdr:col>69</xdr:col>
      <xdr:colOff>92075</xdr:colOff>
      <xdr:row>18</xdr:row>
      <xdr:rowOff>12700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004800" y="30896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46482</xdr:rowOff>
    </xdr:from>
    <xdr:to>
      <xdr:col>69</xdr:col>
      <xdr:colOff>142875</xdr:colOff>
      <xdr:row>17</xdr:row>
      <xdr:rowOff>148082</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158259</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730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130827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39624</xdr:rowOff>
    </xdr:from>
    <xdr:to>
      <xdr:col>82</xdr:col>
      <xdr:colOff>158750</xdr:colOff>
      <xdr:row>16</xdr:row>
      <xdr:rowOff>141224</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78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56151</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627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53340</xdr:rowOff>
    </xdr:from>
    <xdr:to>
      <xdr:col>78</xdr:col>
      <xdr:colOff>120650</xdr:colOff>
      <xdr:row>16</xdr:row>
      <xdr:rowOff>154940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165117</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2565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133350</xdr:rowOff>
    </xdr:from>
    <xdr:to>
      <xdr:col>74</xdr:col>
      <xdr:colOff>31750</xdr:colOff>
      <xdr:row>18</xdr:row>
      <xdr:rowOff>63500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48277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133350</xdr:rowOff>
    </xdr:from>
    <xdr:to>
      <xdr:col>69</xdr:col>
      <xdr:colOff>142875</xdr:colOff>
      <xdr:row>18</xdr:row>
      <xdr:rowOff>63500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48277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124206</xdr:rowOff>
    </xdr:from>
    <xdr:to>
      <xdr:col>65</xdr:col>
      <xdr:colOff>53975</xdr:colOff>
      <xdr:row>18</xdr:row>
      <xdr:rowOff>54356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30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39133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312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当町の乳幼児や障害者の急増がないことにより、安定的に推移している。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61</xdr:row>
      <xdr:rowOff>37193</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260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86178</xdr:rowOff>
    </xdr:from>
    <xdr:to>
      <xdr:col>24</xdr:col>
      <xdr:colOff>25400</xdr:colOff>
      <xdr:row>55</xdr:row>
      <xdr:rowOff>102507</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515928"/>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158042</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244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86178</xdr:rowOff>
    </xdr:from>
    <xdr:to>
      <xdr:col>19</xdr:col>
      <xdr:colOff>187325</xdr:colOff>
      <xdr:row>56</xdr:row>
      <xdr:rowOff>29028</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51592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102507</xdr:rowOff>
    </xdr:from>
    <xdr:to>
      <xdr:col>15</xdr:col>
      <xdr:colOff>98425</xdr:colOff>
      <xdr:row>56</xdr:row>
      <xdr:rowOff>29028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5322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35378</xdr:rowOff>
    </xdr:from>
    <xdr:to>
      <xdr:col>15</xdr:col>
      <xdr:colOff>149225</xdr:colOff>
      <xdr:row>55</xdr:row>
      <xdr:rowOff>136978</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147155</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86178</xdr:rowOff>
    </xdr:from>
    <xdr:to>
      <xdr:col>11</xdr:col>
      <xdr:colOff>9525</xdr:colOff>
      <xdr:row>55</xdr:row>
      <xdr:rowOff>102507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5159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51707</xdr:rowOff>
    </xdr:from>
    <xdr:to>
      <xdr:col>24</xdr:col>
      <xdr:colOff>76200</xdr:colOff>
      <xdr:row>55</xdr:row>
      <xdr:rowOff>153307</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23784</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35378</xdr:rowOff>
    </xdr:from>
    <xdr:to>
      <xdr:col>20</xdr:col>
      <xdr:colOff>38100</xdr:colOff>
      <xdr:row>55</xdr:row>
      <xdr:rowOff>136978</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121755</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551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149678</xdr:rowOff>
    </xdr:from>
    <xdr:to>
      <xdr:col>15</xdr:col>
      <xdr:colOff>149225</xdr:colOff>
      <xdr:row>56</xdr:row>
      <xdr:rowOff>79828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51707</xdr:rowOff>
    </xdr:from>
    <xdr:to>
      <xdr:col>11</xdr:col>
      <xdr:colOff>60325</xdr:colOff>
      <xdr:row>55</xdr:row>
      <xdr:rowOff>153307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138084</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各会計への繰出金が大半であるが、国保会計・介護会計等においては安定していることにより、類似団体平均より低く推移している。</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00000000-0008-0000-0400-0000EC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74422</xdr:rowOff>
    </xdr:from>
    <xdr:to>
      <xdr:col>82</xdr:col>
      <xdr:colOff>107950</xdr:colOff>
      <xdr:row>59</xdr:row>
      <xdr:rowOff>83566</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flipV="1">
          <a:off x="16510000" y="916127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55643</xdr:rowOff>
    </xdr:from>
    <xdr:ext cx="762000" cy="259045"/>
    <xdr:sp macro="" textlink="">
      <xdr:nvSpPr>
        <xdr:cNvPr id="238" name="その他最小値テキスト">
          <a:extLst>
            <a:ext uri="{FF2B5EF4-FFF2-40B4-BE49-F238E27FC236}">
              <a16:creationId xmlns:a16="http://schemas.microsoft.com/office/drawing/2014/main" id="{00000000-0008-0000-0400-0000EE000000}"/>
            </a:ext>
          </a:extLst>
        </xdr:cNvPr>
        <xdr:cNvSpPr txBox="1"/>
      </xdr:nvSpPr>
      <xdr:spPr>
        <a:xfrm>
          <a:off x="16598900" y="1017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83566</xdr:rowOff>
    </xdr:from>
    <xdr:to>
      <xdr:col>82</xdr:col>
      <xdr:colOff>196850</xdr:colOff>
      <xdr:row>59</xdr:row>
      <xdr:rowOff>83566</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1019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160799</xdr:rowOff>
    </xdr:from>
    <xdr:ext cx="762000" cy="259045"/>
    <xdr:sp macro="" textlink="">
      <xdr:nvSpPr>
        <xdr:cNvPr id="240" name="その他最大値テキスト">
          <a:extLst>
            <a:ext uri="{FF2B5EF4-FFF2-40B4-BE49-F238E27FC236}">
              <a16:creationId xmlns:a16="http://schemas.microsoft.com/office/drawing/2014/main" id="{00000000-0008-0000-0400-0000F0000000}"/>
            </a:ext>
          </a:extLst>
        </xdr:cNvPr>
        <xdr:cNvSpPr txBox="1"/>
      </xdr:nvSpPr>
      <xdr:spPr>
        <a:xfrm>
          <a:off x="16598900" y="890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74422</xdr:rowOff>
    </xdr:from>
    <xdr:to>
      <xdr:col>82</xdr:col>
      <xdr:colOff>196850</xdr:colOff>
      <xdr:row>53</xdr:row>
      <xdr:rowOff>74422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9161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168148</xdr:rowOff>
    </xdr:from>
    <xdr:to>
      <xdr:col>82</xdr:col>
      <xdr:colOff>107950</xdr:colOff>
      <xdr:row>55</xdr:row>
      <xdr:rowOff>14986</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5671800" y="942644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119143</xdr:rowOff>
    </xdr:from>
    <xdr:ext cx="762000" cy="259045"/>
    <xdr:sp macro="" textlink="">
      <xdr:nvSpPr>
        <xdr:cNvPr id="243" name="その他平均値テキスト">
          <a:extLst>
            <a:ext uri="{FF2B5EF4-FFF2-40B4-BE49-F238E27FC236}">
              <a16:creationId xmlns:a16="http://schemas.microsoft.com/office/drawing/2014/main" id="{00000000-0008-0000-0400-0000F3000000}"/>
            </a:ext>
          </a:extLst>
        </xdr:cNvPr>
        <xdr:cNvSpPr txBox="1"/>
      </xdr:nvSpPr>
      <xdr:spPr>
        <a:xfrm>
          <a:off x="16598900" y="9548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147066</xdr:rowOff>
    </xdr:from>
    <xdr:to>
      <xdr:col>82</xdr:col>
      <xdr:colOff>158750</xdr:colOff>
      <xdr:row>56</xdr:row>
      <xdr:rowOff>77216</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6459200" y="95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76708</xdr:rowOff>
    </xdr:from>
    <xdr:to>
      <xdr:col>78</xdr:col>
      <xdr:colOff>69850</xdr:colOff>
      <xdr:row>55</xdr:row>
      <xdr:rowOff>14986</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4782800" y="933500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21336</xdr:rowOff>
    </xdr:from>
    <xdr:to>
      <xdr:col>78</xdr:col>
      <xdr:colOff>120650</xdr:colOff>
      <xdr:row>56</xdr:row>
      <xdr:rowOff>122936</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5621000" y="962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107713</xdr:rowOff>
    </xdr:from>
    <xdr:ext cx="7366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5290800" y="9708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76708</xdr:rowOff>
    </xdr:from>
    <xdr:to>
      <xdr:col>73</xdr:col>
      <xdr:colOff>180975</xdr:colOff>
      <xdr:row>54</xdr:row>
      <xdr:rowOff>76708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3893800" y="93350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16764</xdr:rowOff>
    </xdr:from>
    <xdr:to>
      <xdr:col>74</xdr:col>
      <xdr:colOff>31750</xdr:colOff>
      <xdr:row>56</xdr:row>
      <xdr:rowOff>118364</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4732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103141</xdr:rowOff>
    </xdr:from>
    <xdr:ext cx="762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4401800" y="970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72136</xdr:rowOff>
    </xdr:from>
    <xdr:to>
      <xdr:col>69</xdr:col>
      <xdr:colOff>92075</xdr:colOff>
      <xdr:row>54</xdr:row>
      <xdr:rowOff>76708</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004800" y="93304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35052</xdr:rowOff>
    </xdr:from>
    <xdr:to>
      <xdr:col>69</xdr:col>
      <xdr:colOff>142875</xdr:colOff>
      <xdr:row>56</xdr:row>
      <xdr:rowOff>136652</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3843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121429</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3512800" y="972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25908</xdr:rowOff>
    </xdr:from>
    <xdr:to>
      <xdr:col>65</xdr:col>
      <xdr:colOff>53975</xdr:colOff>
      <xdr:row>56</xdr:row>
      <xdr:rowOff>127508</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29540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112285</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2623800" y="9713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117348</xdr:rowOff>
    </xdr:from>
    <xdr:to>
      <xdr:col>82</xdr:col>
      <xdr:colOff>158750</xdr:colOff>
      <xdr:row>55</xdr:row>
      <xdr:rowOff>47498</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6459200" y="937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133875</xdr:rowOff>
    </xdr:from>
    <xdr:ext cx="762000" cy="259045"/>
    <xdr:sp macro="" textlink="">
      <xdr:nvSpPr>
        <xdr:cNvPr id="262" name="その他該当値テキスト">
          <a:extLst>
            <a:ext uri="{FF2B5EF4-FFF2-40B4-BE49-F238E27FC236}">
              <a16:creationId xmlns:a16="http://schemas.microsoft.com/office/drawing/2014/main" id="{00000000-0008-0000-0400-000006010000}"/>
            </a:ext>
          </a:extLst>
        </xdr:cNvPr>
        <xdr:cNvSpPr txBox="1"/>
      </xdr:nvSpPr>
      <xdr:spPr>
        <a:xfrm>
          <a:off x="16598900" y="922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135636</xdr:rowOff>
    </xdr:from>
    <xdr:to>
      <xdr:col>78</xdr:col>
      <xdr:colOff>120650</xdr:colOff>
      <xdr:row>55</xdr:row>
      <xdr:rowOff>65786</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5621000" y="939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75963</xdr:rowOff>
    </xdr:from>
    <xdr:ext cx="7366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290800" y="9162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25908</xdr:rowOff>
    </xdr:from>
    <xdr:to>
      <xdr:col>74</xdr:col>
      <xdr:colOff>31750</xdr:colOff>
      <xdr:row>54</xdr:row>
      <xdr:rowOff>127508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4732000" y="928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137685</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401800" y="905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25908</xdr:rowOff>
    </xdr:from>
    <xdr:to>
      <xdr:col>69</xdr:col>
      <xdr:colOff>142875</xdr:colOff>
      <xdr:row>54</xdr:row>
      <xdr:rowOff>127508</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3843000" y="928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137685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05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21336</xdr:rowOff>
    </xdr:from>
    <xdr:to>
      <xdr:col>65</xdr:col>
      <xdr:colOff>53975</xdr:colOff>
      <xdr:row>54</xdr:row>
      <xdr:rowOff>122936</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2954000" y="927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133113</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04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第一次産業の新規就農にかかる各種補助事業などの実施により、類似団体平均を上回っている。今後も各種団体等に対する補助費については、内容を精査し適正額の執行に努める。</a:t>
          </a:r>
        </a:p>
      </xdr:txBody>
    </xdr:sp>
    <xdr:clientData/>
  </xdr:twoCellAnchor>
  <xdr:oneCellAnchor>
    <xdr:from>
      <xdr:col>62</xdr:col>
      <xdr:colOff>6350</xdr:colOff>
      <xdr:row>29</xdr:row>
      <xdr:rowOff>107950</xdr:rowOff>
    </xdr:from>
    <xdr:ext cx="298543" cy="225703"/>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00000000-0008-0000-0400-00002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40</xdr:row>
      <xdr:rowOff>131572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flipV="1">
          <a:off x="16510000" y="5851144"/>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296" name="補助費等最小値テキスト">
          <a:extLst>
            <a:ext uri="{FF2B5EF4-FFF2-40B4-BE49-F238E27FC236}">
              <a16:creationId xmlns:a16="http://schemas.microsoft.com/office/drawing/2014/main" id="{00000000-0008-0000-0400-000028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298" name="補助費等最大値テキスト">
          <a:extLst>
            <a:ext uri="{FF2B5EF4-FFF2-40B4-BE49-F238E27FC236}">
              <a16:creationId xmlns:a16="http://schemas.microsoft.com/office/drawing/2014/main" id="{00000000-0008-0000-0400-00002A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74422</xdr:rowOff>
    </xdr:from>
    <xdr:to>
      <xdr:col>82</xdr:col>
      <xdr:colOff>107950</xdr:colOff>
      <xdr:row>38</xdr:row>
      <xdr:rowOff>8128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5671800" y="6418072"/>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79011</xdr:rowOff>
    </xdr:from>
    <xdr:ext cx="762000" cy="259045"/>
    <xdr:sp macro="" textlink="">
      <xdr:nvSpPr>
        <xdr:cNvPr id="301" name="補助費等平均値テキスト">
          <a:extLst>
            <a:ext uri="{FF2B5EF4-FFF2-40B4-BE49-F238E27FC236}">
              <a16:creationId xmlns:a16="http://schemas.microsoft.com/office/drawing/2014/main" id="{00000000-0008-0000-0400-00002D010000}"/>
            </a:ext>
          </a:extLst>
        </xdr:cNvPr>
        <xdr:cNvSpPr txBox="1"/>
      </xdr:nvSpPr>
      <xdr:spPr>
        <a:xfrm>
          <a:off x="16598900" y="6079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8128</xdr:rowOff>
    </xdr:from>
    <xdr:to>
      <xdr:col>78</xdr:col>
      <xdr:colOff>69850</xdr:colOff>
      <xdr:row>38</xdr:row>
      <xdr:rowOff>81280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4782800" y="652322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49276</xdr:rowOff>
    </xdr:from>
    <xdr:to>
      <xdr:col>73</xdr:col>
      <xdr:colOff>180975</xdr:colOff>
      <xdr:row>38</xdr:row>
      <xdr:rowOff>81280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3893800" y="656437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30243</xdr:rowOff>
    </xdr:from>
    <xdr:ext cx="7620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4401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44704</xdr:rowOff>
    </xdr:from>
    <xdr:to>
      <xdr:col>69</xdr:col>
      <xdr:colOff>92075</xdr:colOff>
      <xdr:row>38</xdr:row>
      <xdr:rowOff>49276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004800" y="65598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2954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11955</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2623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23622</xdr:rowOff>
    </xdr:from>
    <xdr:to>
      <xdr:col>82</xdr:col>
      <xdr:colOff>158750</xdr:colOff>
      <xdr:row>37</xdr:row>
      <xdr:rowOff>125222</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64592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167149</xdr:rowOff>
    </xdr:from>
    <xdr:ext cx="762000" cy="259045"/>
    <xdr:sp macro="" textlink="">
      <xdr:nvSpPr>
        <xdr:cNvPr id="320" name="補助費等該当値テキスト">
          <a:extLst>
            <a:ext uri="{FF2B5EF4-FFF2-40B4-BE49-F238E27FC236}">
              <a16:creationId xmlns:a16="http://schemas.microsoft.com/office/drawing/2014/main" id="{00000000-0008-0000-0400-000040010000}"/>
            </a:ext>
          </a:extLst>
        </xdr:cNvPr>
        <xdr:cNvSpPr txBox="1"/>
      </xdr:nvSpPr>
      <xdr:spPr>
        <a:xfrm>
          <a:off x="165989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128778</xdr:rowOff>
    </xdr:from>
    <xdr:to>
      <xdr:col>78</xdr:col>
      <xdr:colOff>120650</xdr:colOff>
      <xdr:row>38</xdr:row>
      <xdr:rowOff>58928</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5621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43705</xdr:rowOff>
    </xdr:from>
    <xdr:ext cx="7366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290800" y="655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30480</xdr:rowOff>
    </xdr:from>
    <xdr:to>
      <xdr:col>74</xdr:col>
      <xdr:colOff>31750</xdr:colOff>
      <xdr:row>38</xdr:row>
      <xdr:rowOff>132080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4732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116857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169926</xdr:rowOff>
    </xdr:from>
    <xdr:to>
      <xdr:col>69</xdr:col>
      <xdr:colOff>142875</xdr:colOff>
      <xdr:row>38</xdr:row>
      <xdr:rowOff>100076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3843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84853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512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165354</xdr:rowOff>
    </xdr:from>
    <xdr:to>
      <xdr:col>65</xdr:col>
      <xdr:colOff>53975</xdr:colOff>
      <xdr:row>38</xdr:row>
      <xdr:rowOff>95504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2954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80281</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623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小学校の改築事業、特別養護老人ホーム移転改築事業に係る起債償還により公債費が年々上昇している。令和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年度までは高止まりで推移していくことから投資的事業の実施年度調整等により数値の改善に努める。</a:t>
          </a: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119380</xdr:rowOff>
    </xdr:from>
    <xdr:to>
      <xdr:col>24</xdr:col>
      <xdr:colOff>25400</xdr:colOff>
      <xdr:row>80</xdr:row>
      <xdr:rowOff>58420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3523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34307</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37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119380</xdr:rowOff>
    </xdr:from>
    <xdr:to>
      <xdr:col>24</xdr:col>
      <xdr:colOff>114300</xdr:colOff>
      <xdr:row>73</xdr:row>
      <xdr:rowOff>119380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3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168911</xdr:rowOff>
    </xdr:from>
    <xdr:to>
      <xdr:col>24</xdr:col>
      <xdr:colOff>25400</xdr:colOff>
      <xdr:row>78</xdr:row>
      <xdr:rowOff>58420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3987800" y="13370561"/>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96538</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2955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80011</xdr:rowOff>
    </xdr:from>
    <xdr:to>
      <xdr:col>24</xdr:col>
      <xdr:colOff>76200</xdr:colOff>
      <xdr:row>77</xdr:row>
      <xdr:rowOff>10161</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134620</xdr:rowOff>
    </xdr:from>
    <xdr:to>
      <xdr:col>19</xdr:col>
      <xdr:colOff>187325</xdr:colOff>
      <xdr:row>78</xdr:row>
      <xdr:rowOff>58420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098800" y="1333627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50817</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2909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77470</xdr:rowOff>
    </xdr:from>
    <xdr:to>
      <xdr:col>15</xdr:col>
      <xdr:colOff>98425</xdr:colOff>
      <xdr:row>77</xdr:row>
      <xdr:rowOff>134620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32791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118111</xdr:rowOff>
    </xdr:from>
    <xdr:to>
      <xdr:col>15</xdr:col>
      <xdr:colOff>149225</xdr:colOff>
      <xdr:row>77</xdr:row>
      <xdr:rowOff>48261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58437</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29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50800</xdr:rowOff>
    </xdr:from>
    <xdr:to>
      <xdr:col>11</xdr:col>
      <xdr:colOff>9525</xdr:colOff>
      <xdr:row>77</xdr:row>
      <xdr:rowOff>77470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1320800" y="132524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50817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54627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90188</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7620</xdr:rowOff>
    </xdr:from>
    <xdr:to>
      <xdr:col>20</xdr:col>
      <xdr:colOff>38100</xdr:colOff>
      <xdr:row>78</xdr:row>
      <xdr:rowOff>109220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93997</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83820</xdr:rowOff>
    </xdr:from>
    <xdr:to>
      <xdr:col>15</xdr:col>
      <xdr:colOff>149225</xdr:colOff>
      <xdr:row>78</xdr:row>
      <xdr:rowOff>13970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170197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37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26670</xdr:rowOff>
    </xdr:from>
    <xdr:to>
      <xdr:col>11</xdr:col>
      <xdr:colOff>60325</xdr:colOff>
      <xdr:row>77</xdr:row>
      <xdr:rowOff>128270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20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86377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扶助費・補助費が類似団体平均を上回っているが、人件費や物件費により類似団体平均を下回った。</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149860</xdr:rowOff>
    </xdr:from>
    <xdr:to>
      <xdr:col>82</xdr:col>
      <xdr:colOff>107950</xdr:colOff>
      <xdr:row>82</xdr:row>
      <xdr:rowOff>1270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6571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144797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32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1270</xdr:rowOff>
    </xdr:from>
    <xdr:to>
      <xdr:col>82</xdr:col>
      <xdr:colOff>196850</xdr:colOff>
      <xdr:row>82</xdr:row>
      <xdr:rowOff>1270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60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64787</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149860</xdr:rowOff>
    </xdr:from>
    <xdr:to>
      <xdr:col>82</xdr:col>
      <xdr:colOff>196850</xdr:colOff>
      <xdr:row>73</xdr:row>
      <xdr:rowOff>149860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5080</xdr:rowOff>
    </xdr:from>
    <xdr:to>
      <xdr:col>82</xdr:col>
      <xdr:colOff>107950</xdr:colOff>
      <xdr:row>78</xdr:row>
      <xdr:rowOff>77470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3206730"/>
          <a:ext cx="8382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78757</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280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106680</xdr:rowOff>
    </xdr:from>
    <xdr:to>
      <xdr:col>82</xdr:col>
      <xdr:colOff>158750</xdr:colOff>
      <xdr:row>78</xdr:row>
      <xdr:rowOff>36830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77470</xdr:rowOff>
    </xdr:from>
    <xdr:to>
      <xdr:col>78</xdr:col>
      <xdr:colOff>69850</xdr:colOff>
      <xdr:row>79</xdr:row>
      <xdr:rowOff>123189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450570"/>
          <a:ext cx="8890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87630</xdr:rowOff>
    </xdr:from>
    <xdr:to>
      <xdr:col>78</xdr:col>
      <xdr:colOff>120650</xdr:colOff>
      <xdr:row>79</xdr:row>
      <xdr:rowOff>17780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2557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547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123189</xdr:rowOff>
    </xdr:from>
    <xdr:to>
      <xdr:col>73</xdr:col>
      <xdr:colOff>180975</xdr:colOff>
      <xdr:row>79</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36677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129539</xdr:rowOff>
    </xdr:from>
    <xdr:to>
      <xdr:col>74</xdr:col>
      <xdr:colOff>31750</xdr:colOff>
      <xdr:row>79</xdr:row>
      <xdr:rowOff>59689</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69866</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96520</xdr:rowOff>
    </xdr:from>
    <xdr:to>
      <xdr:col>69</xdr:col>
      <xdr:colOff>92075</xdr:colOff>
      <xdr:row>79</xdr:row>
      <xdr:rowOff>127000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004800" y="136410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114300</xdr:rowOff>
    </xdr:from>
    <xdr:to>
      <xdr:col>69</xdr:col>
      <xdr:colOff>142875</xdr:colOff>
      <xdr:row>79</xdr:row>
      <xdr:rowOff>44450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54627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49530</xdr:rowOff>
    </xdr:from>
    <xdr:to>
      <xdr:col>65</xdr:col>
      <xdr:colOff>53975</xdr:colOff>
      <xdr:row>78</xdr:row>
      <xdr:rowOff>151130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42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161307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19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142257</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00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26670</xdr:rowOff>
    </xdr:from>
    <xdr:to>
      <xdr:col>78</xdr:col>
      <xdr:colOff>120650</xdr:colOff>
      <xdr:row>78</xdr:row>
      <xdr:rowOff>128270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39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138447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168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72389</xdr:rowOff>
    </xdr:from>
    <xdr:to>
      <xdr:col>74</xdr:col>
      <xdr:colOff>31750</xdr:colOff>
      <xdr:row>80</xdr:row>
      <xdr:rowOff>2539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158766</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76200</xdr:rowOff>
    </xdr:from>
    <xdr:to>
      <xdr:col>69</xdr:col>
      <xdr:colOff>142875</xdr:colOff>
      <xdr:row>80</xdr:row>
      <xdr:rowOff>6350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62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162577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70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45720</xdr:rowOff>
    </xdr:from>
    <xdr:to>
      <xdr:col>65</xdr:col>
      <xdr:colOff>53975</xdr:colOff>
      <xdr:row>79</xdr:row>
      <xdr:rowOff>147320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59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132097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676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92983</xdr:rowOff>
    </xdr:from>
    <xdr:to>
      <xdr:col>29</xdr:col>
      <xdr:colOff>127000</xdr:colOff>
      <xdr:row>18</xdr:row>
      <xdr:rowOff>160290</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198008"/>
          <a:ext cx="0" cy="1096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132367</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6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160290</xdr:rowOff>
    </xdr:from>
    <xdr:to>
      <xdr:col>30</xdr:col>
      <xdr:colOff>25400</xdr:colOff>
      <xdr:row>18</xdr:row>
      <xdr:rowOff>160290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940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7910</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9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92983</xdr:rowOff>
    </xdr:from>
    <xdr:to>
      <xdr:col>30</xdr:col>
      <xdr:colOff>25400</xdr:colOff>
      <xdr:row>12</xdr:row>
      <xdr:rowOff>92983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1980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144855</xdr:rowOff>
    </xdr:from>
    <xdr:to>
      <xdr:col>29</xdr:col>
      <xdr:colOff>127000</xdr:colOff>
      <xdr:row>17</xdr:row>
      <xdr:rowOff>160602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003800" y="3107130"/>
          <a:ext cx="647700" cy="15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53303</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441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36776</xdr:rowOff>
    </xdr:from>
    <xdr:to>
      <xdr:col>29</xdr:col>
      <xdr:colOff>177800</xdr:colOff>
      <xdr:row>17</xdr:row>
      <xdr:rowOff>138376</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144855</xdr:rowOff>
    </xdr:from>
    <xdr:to>
      <xdr:col>26</xdr:col>
      <xdr:colOff>50800</xdr:colOff>
      <xdr:row>17</xdr:row>
      <xdr:rowOff>163654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07130"/>
          <a:ext cx="698500" cy="18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50949</xdr:rowOff>
    </xdr:from>
    <xdr:to>
      <xdr:col>26</xdr:col>
      <xdr:colOff>101600</xdr:colOff>
      <xdr:row>17</xdr:row>
      <xdr:rowOff>152549</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162726</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78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162782</xdr:rowOff>
    </xdr:from>
    <xdr:to>
      <xdr:col>22</xdr:col>
      <xdr:colOff>114300</xdr:colOff>
      <xdr:row>17</xdr:row>
      <xdr:rowOff>163654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3606800" y="3125057"/>
          <a:ext cx="698500" cy="8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61724</xdr:rowOff>
    </xdr:from>
    <xdr:to>
      <xdr:col>22</xdr:col>
      <xdr:colOff>165100</xdr:colOff>
      <xdr:row>17</xdr:row>
      <xdr:rowOff>163324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2051</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162782</xdr:rowOff>
    </xdr:from>
    <xdr:to>
      <xdr:col>18</xdr:col>
      <xdr:colOff>177800</xdr:colOff>
      <xdr:row>18</xdr:row>
      <xdr:rowOff>632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25057"/>
          <a:ext cx="698500" cy="93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80102</xdr:rowOff>
    </xdr:from>
    <xdr:to>
      <xdr:col>19</xdr:col>
      <xdr:colOff>38100</xdr:colOff>
      <xdr:row>18</xdr:row>
      <xdr:rowOff>10252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20429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84658</xdr:rowOff>
    </xdr:from>
    <xdr:to>
      <xdr:col>15</xdr:col>
      <xdr:colOff>101600</xdr:colOff>
      <xdr:row>18</xdr:row>
      <xdr:rowOff>14808</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24985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109802</xdr:rowOff>
    </xdr:from>
    <xdr:to>
      <xdr:col>29</xdr:col>
      <xdr:colOff>177800</xdr:colOff>
      <xdr:row>18</xdr:row>
      <xdr:rowOff>39952</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72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81879</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4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94055</xdr:rowOff>
    </xdr:from>
    <xdr:to>
      <xdr:col>26</xdr:col>
      <xdr:colOff>101600</xdr:colOff>
      <xdr:row>18</xdr:row>
      <xdr:rowOff>24205</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0563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8982</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142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112854</xdr:rowOff>
    </xdr:from>
    <xdr:to>
      <xdr:col>22</xdr:col>
      <xdr:colOff>165100</xdr:colOff>
      <xdr:row>18</xdr:row>
      <xdr:rowOff>43004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075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27781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161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111982</xdr:rowOff>
    </xdr:from>
    <xdr:to>
      <xdr:col>19</xdr:col>
      <xdr:colOff>38100</xdr:colOff>
      <xdr:row>18</xdr:row>
      <xdr:rowOff>42132</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074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26909</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16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121282</xdr:rowOff>
    </xdr:from>
    <xdr:to>
      <xdr:col>15</xdr:col>
      <xdr:colOff>101600</xdr:colOff>
      <xdr:row>18</xdr:row>
      <xdr:rowOff>51432</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083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36209</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16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221650</xdr:rowOff>
    </xdr:from>
    <xdr:to>
      <xdr:col>29</xdr:col>
      <xdr:colOff>127000</xdr:colOff>
      <xdr:row>37</xdr:row>
      <xdr:rowOff>53802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146200"/>
          <a:ext cx="0" cy="10323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25879</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15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53802</xdr:rowOff>
    </xdr:from>
    <xdr:to>
      <xdr:col>30</xdr:col>
      <xdr:colOff>25400</xdr:colOff>
      <xdr:row>37</xdr:row>
      <xdr:rowOff>53802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178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136577</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88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221650</xdr:rowOff>
    </xdr:from>
    <xdr:to>
      <xdr:col>30</xdr:col>
      <xdr:colOff>25400</xdr:colOff>
      <xdr:row>33</xdr:row>
      <xdr:rowOff>221650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146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97346</xdr:rowOff>
    </xdr:from>
    <xdr:to>
      <xdr:col>29</xdr:col>
      <xdr:colOff>127000</xdr:colOff>
      <xdr:row>35</xdr:row>
      <xdr:rowOff>111327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707696"/>
          <a:ext cx="647700" cy="139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95771</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706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123694</xdr:rowOff>
    </xdr:from>
    <xdr:to>
      <xdr:col>29</xdr:col>
      <xdr:colOff>177800</xdr:colOff>
      <xdr:row>35</xdr:row>
      <xdr:rowOff>225294</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734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111327</xdr:rowOff>
    </xdr:from>
    <xdr:to>
      <xdr:col>26</xdr:col>
      <xdr:colOff>50800</xdr:colOff>
      <xdr:row>35</xdr:row>
      <xdr:rowOff>170553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721677"/>
          <a:ext cx="698500" cy="59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145822</xdr:rowOff>
    </xdr:from>
    <xdr:to>
      <xdr:col>26</xdr:col>
      <xdr:colOff>101600</xdr:colOff>
      <xdr:row>35</xdr:row>
      <xdr:rowOff>247422</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7561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232199</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42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170553</xdr:rowOff>
    </xdr:from>
    <xdr:to>
      <xdr:col>22</xdr:col>
      <xdr:colOff>114300</xdr:colOff>
      <xdr:row>35</xdr:row>
      <xdr:rowOff>210818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780903"/>
          <a:ext cx="698500" cy="402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157106</xdr:rowOff>
    </xdr:from>
    <xdr:to>
      <xdr:col>22</xdr:col>
      <xdr:colOff>165100</xdr:colOff>
      <xdr:row>35</xdr:row>
      <xdr:rowOff>258706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67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243483</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210818</xdr:rowOff>
    </xdr:from>
    <xdr:to>
      <xdr:col>18</xdr:col>
      <xdr:colOff>177800</xdr:colOff>
      <xdr:row>35</xdr:row>
      <xdr:rowOff>223744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821168"/>
          <a:ext cx="698500" cy="12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165761</xdr:rowOff>
    </xdr:from>
    <xdr:to>
      <xdr:col>19</xdr:col>
      <xdr:colOff>38100</xdr:colOff>
      <xdr:row>35</xdr:row>
      <xdr:rowOff>267361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77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252138</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862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163192</xdr:rowOff>
    </xdr:from>
    <xdr:to>
      <xdr:col>15</xdr:col>
      <xdr:colOff>101600</xdr:colOff>
      <xdr:row>35</xdr:row>
      <xdr:rowOff>264792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274969</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54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46546</xdr:rowOff>
    </xdr:from>
    <xdr:to>
      <xdr:col>29</xdr:col>
      <xdr:colOff>177800</xdr:colOff>
      <xdr:row>35</xdr:row>
      <xdr:rowOff>148146</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656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234523</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501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60527</xdr:rowOff>
    </xdr:from>
    <xdr:to>
      <xdr:col>26</xdr:col>
      <xdr:colOff>101600</xdr:colOff>
      <xdr:row>35</xdr:row>
      <xdr:rowOff>162127</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6708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172304</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439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119753</xdr:rowOff>
    </xdr:from>
    <xdr:to>
      <xdr:col>22</xdr:col>
      <xdr:colOff>165100</xdr:colOff>
      <xdr:row>35</xdr:row>
      <xdr:rowOff>221353</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730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231530</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498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160018</xdr:rowOff>
    </xdr:from>
    <xdr:to>
      <xdr:col>19</xdr:col>
      <xdr:colOff>38100</xdr:colOff>
      <xdr:row>35</xdr:row>
      <xdr:rowOff>261618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770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271795</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53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172944</xdr:rowOff>
    </xdr:from>
    <xdr:to>
      <xdr:col>15</xdr:col>
      <xdr:colOff>101600</xdr:colOff>
      <xdr:row>35</xdr:row>
      <xdr:rowOff>274544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783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259321</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86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
4,065
364.30
5,173,898
5,119,835
53,914
3,150,538
6,748,817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43008</xdr:rowOff>
    </xdr:from>
    <xdr:to>
      <xdr:col>24</xdr:col>
      <xdr:colOff>62865</xdr:colOff>
      <xdr:row>38</xdr:row>
      <xdr:rowOff>1450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357958"/>
          <a:ext cx="1270" cy="1158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5277</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20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xdr:rowOff>
    </xdr:from>
    <xdr:to>
      <xdr:col>24</xdr:col>
      <xdr:colOff>152400</xdr:colOff>
      <xdr:row>38</xdr:row>
      <xdr:rowOff>1450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161135</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133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43008</xdr:rowOff>
    </xdr:from>
    <xdr:to>
      <xdr:col>24</xdr:col>
      <xdr:colOff>152400</xdr:colOff>
      <xdr:row>31</xdr:row>
      <xdr:rowOff>43008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35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168961</xdr:rowOff>
    </xdr:from>
    <xdr:to>
      <xdr:col>24</xdr:col>
      <xdr:colOff>63500</xdr:colOff>
      <xdr:row>37</xdr:row>
      <xdr:rowOff>12886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3797300" y="6341161"/>
          <a:ext cx="838200" cy="1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90083</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90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67206</xdr:rowOff>
    </xdr:from>
    <xdr:to>
      <xdr:col>24</xdr:col>
      <xdr:colOff>114300</xdr:colOff>
      <xdr:row>36</xdr:row>
      <xdr:rowOff>168806</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168961</xdr:rowOff>
    </xdr:from>
    <xdr:to>
      <xdr:col>19</xdr:col>
      <xdr:colOff>177800</xdr:colOff>
      <xdr:row>37</xdr:row>
      <xdr:rowOff>40021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41161"/>
          <a:ext cx="889000" cy="42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81093</xdr:rowOff>
    </xdr:from>
    <xdr:to>
      <xdr:col>20</xdr:col>
      <xdr:colOff>38100</xdr:colOff>
      <xdr:row>37</xdr:row>
      <xdr:rowOff>11243</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27770</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36512</xdr:rowOff>
    </xdr:from>
    <xdr:to>
      <xdr:col>15</xdr:col>
      <xdr:colOff>50800</xdr:colOff>
      <xdr:row>37</xdr:row>
      <xdr:rowOff>40021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019300" y="6380162"/>
          <a:ext cx="889000" cy="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130722</xdr:rowOff>
    </xdr:from>
    <xdr:to>
      <xdr:col>15</xdr:col>
      <xdr:colOff>101600</xdr:colOff>
      <xdr:row>37</xdr:row>
      <xdr:rowOff>60872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77399</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36512</xdr:rowOff>
    </xdr:from>
    <xdr:to>
      <xdr:col>10</xdr:col>
      <xdr:colOff>114300</xdr:colOff>
      <xdr:row>37</xdr:row>
      <xdr:rowOff>38514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80162"/>
          <a:ext cx="889000" cy="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144714</xdr:rowOff>
    </xdr:from>
    <xdr:to>
      <xdr:col>10</xdr:col>
      <xdr:colOff>165100</xdr:colOff>
      <xdr:row>37</xdr:row>
      <xdr:rowOff>74864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91391</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146557</xdr:rowOff>
    </xdr:from>
    <xdr:to>
      <xdr:col>6</xdr:col>
      <xdr:colOff>38100</xdr:colOff>
      <xdr:row>37</xdr:row>
      <xdr:rowOff>76707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93234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133536</xdr:rowOff>
    </xdr:from>
    <xdr:to>
      <xdr:col>24</xdr:col>
      <xdr:colOff>114300</xdr:colOff>
      <xdr:row>37</xdr:row>
      <xdr:rowOff>63686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0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111963</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84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118161</xdr:rowOff>
    </xdr:from>
    <xdr:to>
      <xdr:col>20</xdr:col>
      <xdr:colOff>38100</xdr:colOff>
      <xdr:row>37</xdr:row>
      <xdr:rowOff>48311</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29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39438</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383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160671</xdr:rowOff>
    </xdr:from>
    <xdr:to>
      <xdr:col>15</xdr:col>
      <xdr:colOff>101600</xdr:colOff>
      <xdr:row>37</xdr:row>
      <xdr:rowOff>90821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3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81948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25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157162</xdr:rowOff>
    </xdr:from>
    <xdr:to>
      <xdr:col>10</xdr:col>
      <xdr:colOff>165100</xdr:colOff>
      <xdr:row>37</xdr:row>
      <xdr:rowOff>87312</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2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78439</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22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159164</xdr:rowOff>
    </xdr:from>
    <xdr:to>
      <xdr:col>6</xdr:col>
      <xdr:colOff>38100</xdr:colOff>
      <xdr:row>37</xdr:row>
      <xdr:rowOff>89314</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3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80441</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42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93783</xdr:rowOff>
    </xdr:from>
    <xdr:to>
      <xdr:col>24</xdr:col>
      <xdr:colOff>62865</xdr:colOff>
      <xdr:row>58</xdr:row>
      <xdr:rowOff>119864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66283"/>
          <a:ext cx="1270" cy="1397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123691</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6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119864</xdr:rowOff>
    </xdr:from>
    <xdr:to>
      <xdr:col>24</xdr:col>
      <xdr:colOff>152400</xdr:colOff>
      <xdr:row>58</xdr:row>
      <xdr:rowOff>119864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63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40460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41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93783</xdr:rowOff>
    </xdr:from>
    <xdr:to>
      <xdr:col>24</xdr:col>
      <xdr:colOff>152400</xdr:colOff>
      <xdr:row>50</xdr:row>
      <xdr:rowOff>93783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6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109962</xdr:rowOff>
    </xdr:from>
    <xdr:to>
      <xdr:col>24</xdr:col>
      <xdr:colOff>63500</xdr:colOff>
      <xdr:row>57</xdr:row>
      <xdr:rowOff>162744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82612"/>
          <a:ext cx="838200" cy="52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31636</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2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8759</xdr:rowOff>
    </xdr:from>
    <xdr:to>
      <xdr:col>24</xdr:col>
      <xdr:colOff>114300</xdr:colOff>
      <xdr:row>57</xdr:row>
      <xdr:rowOff>110359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109962</xdr:rowOff>
    </xdr:from>
    <xdr:to>
      <xdr:col>19</xdr:col>
      <xdr:colOff>177800</xdr:colOff>
      <xdr:row>57</xdr:row>
      <xdr:rowOff>171403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82612"/>
          <a:ext cx="889000" cy="6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25534</xdr:rowOff>
    </xdr:from>
    <xdr:to>
      <xdr:col>20</xdr:col>
      <xdr:colOff>38100</xdr:colOff>
      <xdr:row>57</xdr:row>
      <xdr:rowOff>127134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143661</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573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171403</xdr:rowOff>
    </xdr:from>
    <xdr:to>
      <xdr:col>15</xdr:col>
      <xdr:colOff>50800</xdr:colOff>
      <xdr:row>58</xdr:row>
      <xdr:rowOff>1283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44053"/>
          <a:ext cx="889000" cy="1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32596</xdr:rowOff>
    </xdr:from>
    <xdr:to>
      <xdr:col>15</xdr:col>
      <xdr:colOff>101600</xdr:colOff>
      <xdr:row>57</xdr:row>
      <xdr:rowOff>134196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0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150723</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58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139579</xdr:rowOff>
    </xdr:from>
    <xdr:to>
      <xdr:col>10</xdr:col>
      <xdr:colOff>114300</xdr:colOff>
      <xdr:row>58</xdr:row>
      <xdr:rowOff>1283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912229"/>
          <a:ext cx="889000" cy="3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39965</xdr:rowOff>
    </xdr:from>
    <xdr:to>
      <xdr:col>10</xdr:col>
      <xdr:colOff>165100</xdr:colOff>
      <xdr:row>57</xdr:row>
      <xdr:rowOff>141565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158092</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58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51036</xdr:rowOff>
    </xdr:from>
    <xdr:to>
      <xdr:col>6</xdr:col>
      <xdr:colOff>38100</xdr:colOff>
      <xdr:row>57</xdr:row>
      <xdr:rowOff>152636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169163</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111944</xdr:rowOff>
    </xdr:from>
    <xdr:to>
      <xdr:col>24</xdr:col>
      <xdr:colOff>114300</xdr:colOff>
      <xdr:row>58</xdr:row>
      <xdr:rowOff>42094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8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90371</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63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59162</xdr:rowOff>
    </xdr:from>
    <xdr:to>
      <xdr:col>20</xdr:col>
      <xdr:colOff>38100</xdr:colOff>
      <xdr:row>57</xdr:row>
      <xdr:rowOff>160762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3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151889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924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120603</xdr:rowOff>
    </xdr:from>
    <xdr:to>
      <xdr:col>15</xdr:col>
      <xdr:colOff>101600</xdr:colOff>
      <xdr:row>58</xdr:row>
      <xdr:rowOff>50753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9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41880</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985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121933</xdr:rowOff>
    </xdr:from>
    <xdr:to>
      <xdr:col>10</xdr:col>
      <xdr:colOff>165100</xdr:colOff>
      <xdr:row>58</xdr:row>
      <xdr:rowOff>52083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9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43210</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987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88779</xdr:rowOff>
    </xdr:from>
    <xdr:to>
      <xdr:col>6</xdr:col>
      <xdr:colOff>38100</xdr:colOff>
      <xdr:row>58</xdr:row>
      <xdr:rowOff>18929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6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10056</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954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114778</xdr:rowOff>
    </xdr:from>
    <xdr:to>
      <xdr:col>24</xdr:col>
      <xdr:colOff>62865</xdr:colOff>
      <xdr:row>78</xdr:row>
      <xdr:rowOff>139700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116278"/>
          <a:ext cx="1270" cy="1396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143527</xdr:rowOff>
    </xdr:from>
    <xdr:ext cx="249299"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139700</xdr:rowOff>
    </xdr:from>
    <xdr:to>
      <xdr:col>24</xdr:col>
      <xdr:colOff>152400</xdr:colOff>
      <xdr:row>78</xdr:row>
      <xdr:rowOff>139700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61455</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89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114778</xdr:rowOff>
    </xdr:from>
    <xdr:to>
      <xdr:col>24</xdr:col>
      <xdr:colOff>152400</xdr:colOff>
      <xdr:row>70</xdr:row>
      <xdr:rowOff>114778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11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135037</xdr:rowOff>
    </xdr:from>
    <xdr:to>
      <xdr:col>24</xdr:col>
      <xdr:colOff>63500</xdr:colOff>
      <xdr:row>77</xdr:row>
      <xdr:rowOff>150901</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336687"/>
          <a:ext cx="838200" cy="1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71176</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2728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92749</xdr:rowOff>
    </xdr:from>
    <xdr:to>
      <xdr:col>24</xdr:col>
      <xdr:colOff>114300</xdr:colOff>
      <xdr:row>78</xdr:row>
      <xdr:rowOff>22899</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150901</xdr:rowOff>
    </xdr:from>
    <xdr:to>
      <xdr:col>19</xdr:col>
      <xdr:colOff>177800</xdr:colOff>
      <xdr:row>78</xdr:row>
      <xdr:rowOff>40199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352551"/>
          <a:ext cx="889000" cy="6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110832</xdr:rowOff>
    </xdr:from>
    <xdr:to>
      <xdr:col>20</xdr:col>
      <xdr:colOff>38100</xdr:colOff>
      <xdr:row>78</xdr:row>
      <xdr:rowOff>40982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32109</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40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36235</xdr:rowOff>
    </xdr:from>
    <xdr:to>
      <xdr:col>15</xdr:col>
      <xdr:colOff>50800</xdr:colOff>
      <xdr:row>78</xdr:row>
      <xdr:rowOff>40199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409335"/>
          <a:ext cx="889000" cy="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146535</xdr:rowOff>
    </xdr:from>
    <xdr:to>
      <xdr:col>15</xdr:col>
      <xdr:colOff>101600</xdr:colOff>
      <xdr:row>78</xdr:row>
      <xdr:rowOff>76685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93212</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12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36235</xdr:rowOff>
    </xdr:from>
    <xdr:to>
      <xdr:col>10</xdr:col>
      <xdr:colOff>114300</xdr:colOff>
      <xdr:row>78</xdr:row>
      <xdr:rowOff>49819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09335"/>
          <a:ext cx="889000" cy="13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136796</xdr:rowOff>
    </xdr:from>
    <xdr:to>
      <xdr:col>10</xdr:col>
      <xdr:colOff>165100</xdr:colOff>
      <xdr:row>78</xdr:row>
      <xdr:rowOff>66946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3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83473</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1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127022</xdr:rowOff>
    </xdr:from>
    <xdr:to>
      <xdr:col>6</xdr:col>
      <xdr:colOff>38100</xdr:colOff>
      <xdr:row>78</xdr:row>
      <xdr:rowOff>57172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73699</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84237</xdr:rowOff>
    </xdr:from>
    <xdr:to>
      <xdr:col>24</xdr:col>
      <xdr:colOff>114300</xdr:colOff>
      <xdr:row>78</xdr:row>
      <xdr:rowOff>14387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28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107114</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137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100101</xdr:rowOff>
    </xdr:from>
    <xdr:to>
      <xdr:col>20</xdr:col>
      <xdr:colOff>38100</xdr:colOff>
      <xdr:row>78</xdr:row>
      <xdr:rowOff>30251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0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46778</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307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160849</xdr:rowOff>
    </xdr:from>
    <xdr:to>
      <xdr:col>15</xdr:col>
      <xdr:colOff>101600</xdr:colOff>
      <xdr:row>78</xdr:row>
      <xdr:rowOff>90999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6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82126</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41111" y="134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156885</xdr:rowOff>
    </xdr:from>
    <xdr:to>
      <xdr:col>10</xdr:col>
      <xdr:colOff>165100</xdr:colOff>
      <xdr:row>78</xdr:row>
      <xdr:rowOff>87035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5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78162</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52111" y="1345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170469</xdr:rowOff>
    </xdr:from>
    <xdr:to>
      <xdr:col>6</xdr:col>
      <xdr:colOff>38100</xdr:colOff>
      <xdr:row>78</xdr:row>
      <xdr:rowOff>100619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7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91746</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63111" y="1346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35709</xdr:rowOff>
    </xdr:from>
    <xdr:to>
      <xdr:col>24</xdr:col>
      <xdr:colOff>62865</xdr:colOff>
      <xdr:row>98</xdr:row>
      <xdr:rowOff>123965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66209"/>
          <a:ext cx="1270" cy="1459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127792</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92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123965</xdr:rowOff>
    </xdr:from>
    <xdr:to>
      <xdr:col>24</xdr:col>
      <xdr:colOff>152400</xdr:colOff>
      <xdr:row>98</xdr:row>
      <xdr:rowOff>123965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926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153836</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35709</xdr:rowOff>
    </xdr:from>
    <xdr:to>
      <xdr:col>24</xdr:col>
      <xdr:colOff>152400</xdr:colOff>
      <xdr:row>90</xdr:row>
      <xdr:rowOff>35709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6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153888</xdr:rowOff>
    </xdr:from>
    <xdr:to>
      <xdr:col>24</xdr:col>
      <xdr:colOff>63500</xdr:colOff>
      <xdr:row>95</xdr:row>
      <xdr:rowOff>170583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270188"/>
          <a:ext cx="838200" cy="18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112210</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228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133783</xdr:rowOff>
    </xdr:from>
    <xdr:to>
      <xdr:col>24</xdr:col>
      <xdr:colOff>114300</xdr:colOff>
      <xdr:row>95</xdr:row>
      <xdr:rowOff>63933</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167094</xdr:rowOff>
    </xdr:from>
    <xdr:to>
      <xdr:col>19</xdr:col>
      <xdr:colOff>177800</xdr:colOff>
      <xdr:row>95</xdr:row>
      <xdr:rowOff>170583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454844"/>
          <a:ext cx="889000" cy="3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133705</xdr:rowOff>
    </xdr:from>
    <xdr:to>
      <xdr:col>20</xdr:col>
      <xdr:colOff>38100</xdr:colOff>
      <xdr:row>96</xdr:row>
      <xdr:rowOff>63855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54982</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167094</xdr:rowOff>
    </xdr:from>
    <xdr:to>
      <xdr:col>15</xdr:col>
      <xdr:colOff>50800</xdr:colOff>
      <xdr:row>96</xdr:row>
      <xdr:rowOff>39596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454844"/>
          <a:ext cx="889000" cy="4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160643</xdr:rowOff>
    </xdr:from>
    <xdr:to>
      <xdr:col>15</xdr:col>
      <xdr:colOff>101600</xdr:colOff>
      <xdr:row>96</xdr:row>
      <xdr:rowOff>90793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81920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54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39596</xdr:rowOff>
    </xdr:from>
    <xdr:to>
      <xdr:col>10</xdr:col>
      <xdr:colOff>114300</xdr:colOff>
      <xdr:row>96</xdr:row>
      <xdr:rowOff>45532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498796"/>
          <a:ext cx="889000" cy="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7603</xdr:rowOff>
    </xdr:from>
    <xdr:to>
      <xdr:col>10</xdr:col>
      <xdr:colOff>165100</xdr:colOff>
      <xdr:row>96</xdr:row>
      <xdr:rowOff>109203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46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100330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55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167218</xdr:rowOff>
    </xdr:from>
    <xdr:to>
      <xdr:col>6</xdr:col>
      <xdr:colOff>38100</xdr:colOff>
      <xdr:row>96</xdr:row>
      <xdr:rowOff>97368</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45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88495</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4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103088</xdr:rowOff>
    </xdr:from>
    <xdr:to>
      <xdr:col>24</xdr:col>
      <xdr:colOff>114300</xdr:colOff>
      <xdr:row>95</xdr:row>
      <xdr:rowOff>33238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21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125965</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07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119783</xdr:rowOff>
    </xdr:from>
    <xdr:to>
      <xdr:col>20</xdr:col>
      <xdr:colOff>38100</xdr:colOff>
      <xdr:row>96</xdr:row>
      <xdr:rowOff>49933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40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66460</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18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116294</xdr:rowOff>
    </xdr:from>
    <xdr:to>
      <xdr:col>15</xdr:col>
      <xdr:colOff>101600</xdr:colOff>
      <xdr:row>96</xdr:row>
      <xdr:rowOff>46444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40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62971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17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160246</xdr:rowOff>
    </xdr:from>
    <xdr:to>
      <xdr:col>10</xdr:col>
      <xdr:colOff>165100</xdr:colOff>
      <xdr:row>96</xdr:row>
      <xdr:rowOff>90396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44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106923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22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166182</xdr:rowOff>
    </xdr:from>
    <xdr:to>
      <xdr:col>6</xdr:col>
      <xdr:colOff>38100</xdr:colOff>
      <xdr:row>96</xdr:row>
      <xdr:rowOff>96332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45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112859</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22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56042</xdr:rowOff>
    </xdr:from>
    <xdr:to>
      <xdr:col>54</xdr:col>
      <xdr:colOff>189865</xdr:colOff>
      <xdr:row>38</xdr:row>
      <xdr:rowOff>85794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370992"/>
          <a:ext cx="1270" cy="1229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89621</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60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85794</xdr:rowOff>
    </xdr:from>
    <xdr:to>
      <xdr:col>55</xdr:col>
      <xdr:colOff>88900</xdr:colOff>
      <xdr:row>38</xdr:row>
      <xdr:rowOff>85794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0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2719</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1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56042</xdr:rowOff>
    </xdr:from>
    <xdr:to>
      <xdr:col>55</xdr:col>
      <xdr:colOff>88900</xdr:colOff>
      <xdr:row>31</xdr:row>
      <xdr:rowOff>56042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3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69339</xdr:rowOff>
    </xdr:from>
    <xdr:to>
      <xdr:col>55</xdr:col>
      <xdr:colOff>0</xdr:colOff>
      <xdr:row>37</xdr:row>
      <xdr:rowOff>32515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6241539"/>
          <a:ext cx="838200" cy="13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78136</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88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55259</xdr:rowOff>
    </xdr:from>
    <xdr:to>
      <xdr:col>55</xdr:col>
      <xdr:colOff>50800</xdr:colOff>
      <xdr:row>36</xdr:row>
      <xdr:rowOff>156859</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69339</xdr:rowOff>
    </xdr:from>
    <xdr:to>
      <xdr:col>50</xdr:col>
      <xdr:colOff>114300</xdr:colOff>
      <xdr:row>37</xdr:row>
      <xdr:rowOff>70623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241539"/>
          <a:ext cx="889000" cy="17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37204</xdr:rowOff>
    </xdr:from>
    <xdr:to>
      <xdr:col>50</xdr:col>
      <xdr:colOff>165100</xdr:colOff>
      <xdr:row>35</xdr:row>
      <xdr:rowOff>138804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155331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70623</xdr:rowOff>
    </xdr:from>
    <xdr:to>
      <xdr:col>45</xdr:col>
      <xdr:colOff>177800</xdr:colOff>
      <xdr:row>37</xdr:row>
      <xdr:rowOff>95395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414273"/>
          <a:ext cx="889000" cy="2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129282</xdr:rowOff>
    </xdr:from>
    <xdr:to>
      <xdr:col>46</xdr:col>
      <xdr:colOff>38100</xdr:colOff>
      <xdr:row>37</xdr:row>
      <xdr:rowOff>59432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75959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95395</xdr:rowOff>
    </xdr:from>
    <xdr:to>
      <xdr:col>41</xdr:col>
      <xdr:colOff>50800</xdr:colOff>
      <xdr:row>37</xdr:row>
      <xdr:rowOff>114009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6439045"/>
          <a:ext cx="8890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148155</xdr:rowOff>
    </xdr:from>
    <xdr:to>
      <xdr:col>41</xdr:col>
      <xdr:colOff>101600</xdr:colOff>
      <xdr:row>37</xdr:row>
      <xdr:rowOff>78305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94832</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134586</xdr:rowOff>
    </xdr:from>
    <xdr:to>
      <xdr:col>36</xdr:col>
      <xdr:colOff>165100</xdr:colOff>
      <xdr:row>37</xdr:row>
      <xdr:rowOff>64736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81263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153165</xdr:rowOff>
    </xdr:from>
    <xdr:to>
      <xdr:col>55</xdr:col>
      <xdr:colOff>50800</xdr:colOff>
      <xdr:row>37</xdr:row>
      <xdr:rowOff>83315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32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131592</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303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18539</xdr:rowOff>
    </xdr:from>
    <xdr:to>
      <xdr:col>50</xdr:col>
      <xdr:colOff>165100</xdr:colOff>
      <xdr:row>36</xdr:row>
      <xdr:rowOff>120139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19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111266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283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19823</xdr:rowOff>
    </xdr:from>
    <xdr:to>
      <xdr:col>46</xdr:col>
      <xdr:colOff>38100</xdr:colOff>
      <xdr:row>37</xdr:row>
      <xdr:rowOff>121423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6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112550</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456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44595</xdr:rowOff>
    </xdr:from>
    <xdr:to>
      <xdr:col>41</xdr:col>
      <xdr:colOff>101600</xdr:colOff>
      <xdr:row>37</xdr:row>
      <xdr:rowOff>146195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38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137323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48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63209</xdr:rowOff>
    </xdr:from>
    <xdr:to>
      <xdr:col>36</xdr:col>
      <xdr:colOff>165100</xdr:colOff>
      <xdr:row>37</xdr:row>
      <xdr:rowOff>164809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0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155936</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499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74871</xdr:rowOff>
    </xdr:from>
    <xdr:to>
      <xdr:col>54</xdr:col>
      <xdr:colOff>189865</xdr:colOff>
      <xdr:row>58</xdr:row>
      <xdr:rowOff>129960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18821"/>
          <a:ext cx="1270" cy="1255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133787</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0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129960</xdr:rowOff>
    </xdr:from>
    <xdr:to>
      <xdr:col>55</xdr:col>
      <xdr:colOff>88900</xdr:colOff>
      <xdr:row>58</xdr:row>
      <xdr:rowOff>129960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07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21548</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5940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74871</xdr:rowOff>
    </xdr:from>
    <xdr:to>
      <xdr:col>55</xdr:col>
      <xdr:colOff>88900</xdr:colOff>
      <xdr:row>51</xdr:row>
      <xdr:rowOff>74871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1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100934</xdr:rowOff>
    </xdr:from>
    <xdr:to>
      <xdr:col>55</xdr:col>
      <xdr:colOff>0</xdr:colOff>
      <xdr:row>58</xdr:row>
      <xdr:rowOff>104281</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10045034"/>
          <a:ext cx="838200" cy="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48348</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82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25471</xdr:rowOff>
    </xdr:from>
    <xdr:to>
      <xdr:col>55</xdr:col>
      <xdr:colOff>50800</xdr:colOff>
      <xdr:row>58</xdr:row>
      <xdr:rowOff>127071</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6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100934</xdr:rowOff>
    </xdr:from>
    <xdr:to>
      <xdr:col>50</xdr:col>
      <xdr:colOff>114300</xdr:colOff>
      <xdr:row>58</xdr:row>
      <xdr:rowOff>101376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10045034"/>
          <a:ext cx="889000" cy="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20083</xdr:rowOff>
    </xdr:from>
    <xdr:to>
      <xdr:col>50</xdr:col>
      <xdr:colOff>165100</xdr:colOff>
      <xdr:row>58</xdr:row>
      <xdr:rowOff>121683</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6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138210</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73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101376</xdr:rowOff>
    </xdr:from>
    <xdr:to>
      <xdr:col>45</xdr:col>
      <xdr:colOff>177800</xdr:colOff>
      <xdr:row>58</xdr:row>
      <xdr:rowOff>113373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10045476"/>
          <a:ext cx="889000" cy="1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27549</xdr:rowOff>
    </xdr:from>
    <xdr:to>
      <xdr:col>46</xdr:col>
      <xdr:colOff>38100</xdr:colOff>
      <xdr:row>58</xdr:row>
      <xdr:rowOff>129149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7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145676</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9746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90439</xdr:rowOff>
    </xdr:from>
    <xdr:to>
      <xdr:col>41</xdr:col>
      <xdr:colOff>50800</xdr:colOff>
      <xdr:row>58</xdr:row>
      <xdr:rowOff>113373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10034539"/>
          <a:ext cx="889000" cy="2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26817</xdr:rowOff>
    </xdr:from>
    <xdr:to>
      <xdr:col>41</xdr:col>
      <xdr:colOff>101600</xdr:colOff>
      <xdr:row>58</xdr:row>
      <xdr:rowOff>128417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97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144944</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9746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22338</xdr:rowOff>
    </xdr:from>
    <xdr:to>
      <xdr:col>36</xdr:col>
      <xdr:colOff>165100</xdr:colOff>
      <xdr:row>58</xdr:row>
      <xdr:rowOff>123938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6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140465</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741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53481</xdr:rowOff>
    </xdr:from>
    <xdr:to>
      <xdr:col>55</xdr:col>
      <xdr:colOff>50800</xdr:colOff>
      <xdr:row>58</xdr:row>
      <xdr:rowOff>155081</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99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3898</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947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50134</xdr:rowOff>
    </xdr:from>
    <xdr:to>
      <xdr:col>50</xdr:col>
      <xdr:colOff>165100</xdr:colOff>
      <xdr:row>58</xdr:row>
      <xdr:rowOff>151734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994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142861</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1008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50576</xdr:rowOff>
    </xdr:from>
    <xdr:to>
      <xdr:col>46</xdr:col>
      <xdr:colOff>38100</xdr:colOff>
      <xdr:row>58</xdr:row>
      <xdr:rowOff>152176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99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143303</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10087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62573</xdr:rowOff>
    </xdr:from>
    <xdr:to>
      <xdr:col>41</xdr:col>
      <xdr:colOff>101600</xdr:colOff>
      <xdr:row>58</xdr:row>
      <xdr:rowOff>164173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1000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155300</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10099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39639</xdr:rowOff>
    </xdr:from>
    <xdr:to>
      <xdr:col>36</xdr:col>
      <xdr:colOff>165100</xdr:colOff>
      <xdr:row>58</xdr:row>
      <xdr:rowOff>141239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98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132366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076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135560</xdr:rowOff>
    </xdr:from>
    <xdr:to>
      <xdr:col>54</xdr:col>
      <xdr:colOff>189865</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flipV="1">
          <a:off x="10475595" y="12308510"/>
          <a:ext cx="1270" cy="12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7458</xdr:rowOff>
    </xdr:from>
    <xdr:ext cx="249299" cy="259045"/>
    <xdr:sp macro="" textlink="">
      <xdr:nvSpPr>
        <xdr:cNvPr id="394" name="普通建設事業費 （ うち新規整備　）最小値テキスト">
          <a:extLst>
            <a:ext uri="{FF2B5EF4-FFF2-40B4-BE49-F238E27FC236}">
              <a16:creationId xmlns:a16="http://schemas.microsoft.com/office/drawing/2014/main" id="{00000000-0008-0000-0600-00008A010000}"/>
            </a:ext>
          </a:extLst>
        </xdr:cNvPr>
        <xdr:cNvSpPr txBox="1"/>
      </xdr:nvSpPr>
      <xdr:spPr>
        <a:xfrm>
          <a:off x="10528300" y="135520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82237</xdr:rowOff>
    </xdr:from>
    <xdr:ext cx="690189" cy="259045"/>
    <xdr:sp macro="" textlink="">
      <xdr:nvSpPr>
        <xdr:cNvPr id="396" name="普通建設事業費 （ うち新規整備　）最大値テキスト">
          <a:extLst>
            <a:ext uri="{FF2B5EF4-FFF2-40B4-BE49-F238E27FC236}">
              <a16:creationId xmlns:a16="http://schemas.microsoft.com/office/drawing/2014/main" id="{00000000-0008-0000-0600-00008C010000}"/>
            </a:ext>
          </a:extLst>
        </xdr:cNvPr>
        <xdr:cNvSpPr txBox="1"/>
      </xdr:nvSpPr>
      <xdr:spPr>
        <a:xfrm>
          <a:off x="10528300" y="120837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5,268,109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135560</xdr:rowOff>
    </xdr:from>
    <xdr:to>
      <xdr:col>55</xdr:col>
      <xdr:colOff>88900</xdr:colOff>
      <xdr:row>71</xdr:row>
      <xdr:rowOff>135560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230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135779</xdr:rowOff>
    </xdr:from>
    <xdr:to>
      <xdr:col>55</xdr:col>
      <xdr:colOff>0</xdr:colOff>
      <xdr:row>78</xdr:row>
      <xdr:rowOff>137798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9639300" y="13508879"/>
          <a:ext cx="838200" cy="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96358</xdr:rowOff>
    </xdr:from>
    <xdr:ext cx="534377" cy="259045"/>
    <xdr:sp macro="" textlink="">
      <xdr:nvSpPr>
        <xdr:cNvPr id="399" name="普通建設事業費 （ うち新規整備　）平均値テキスト">
          <a:extLst>
            <a:ext uri="{FF2B5EF4-FFF2-40B4-BE49-F238E27FC236}">
              <a16:creationId xmlns:a16="http://schemas.microsoft.com/office/drawing/2014/main" id="{00000000-0008-0000-0600-00008F010000}"/>
            </a:ext>
          </a:extLst>
        </xdr:cNvPr>
        <xdr:cNvSpPr txBox="1"/>
      </xdr:nvSpPr>
      <xdr:spPr>
        <a:xfrm>
          <a:off x="10528300" y="13298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73481</xdr:rowOff>
    </xdr:from>
    <xdr:to>
      <xdr:col>55</xdr:col>
      <xdr:colOff>50800</xdr:colOff>
      <xdr:row>79</xdr:row>
      <xdr:rowOff>3631</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10426700" y="1344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135779</xdr:rowOff>
    </xdr:from>
    <xdr:to>
      <xdr:col>50</xdr:col>
      <xdr:colOff>114300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8750300" y="13508879"/>
          <a:ext cx="889000" cy="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70706</xdr:rowOff>
    </xdr:from>
    <xdr:to>
      <xdr:col>50</xdr:col>
      <xdr:colOff>165100</xdr:colOff>
      <xdr:row>79</xdr:row>
      <xdr:rowOff>856</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9588500" y="1344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17383</xdr:rowOff>
    </xdr:from>
    <xdr:ext cx="534377"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9372111" y="1321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139700</xdr:rowOff>
    </xdr:from>
    <xdr:to>
      <xdr:col>45</xdr:col>
      <xdr:colOff>177800</xdr:colOff>
      <xdr:row>78</xdr:row>
      <xdr:rowOff>139700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7861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71213</xdr:rowOff>
    </xdr:from>
    <xdr:to>
      <xdr:col>46</xdr:col>
      <xdr:colOff>38100</xdr:colOff>
      <xdr:row>79</xdr:row>
      <xdr:rowOff>1363</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8699500" y="1344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17890</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8483111" y="1321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139700</xdr:rowOff>
    </xdr:from>
    <xdr:to>
      <xdr:col>41</xdr:col>
      <xdr:colOff>50800</xdr:colOff>
      <xdr:row>78</xdr:row>
      <xdr:rowOff>139700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697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72977</xdr:rowOff>
    </xdr:from>
    <xdr:to>
      <xdr:col>41</xdr:col>
      <xdr:colOff>101600</xdr:colOff>
      <xdr:row>79</xdr:row>
      <xdr:rowOff>3127</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7810500" y="1344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19654</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594111" y="1322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70949</xdr:rowOff>
    </xdr:from>
    <xdr:to>
      <xdr:col>36</xdr:col>
      <xdr:colOff>165100</xdr:colOff>
      <xdr:row>79</xdr:row>
      <xdr:rowOff>1099</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6921500" y="1344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17626</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6705111" y="1321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86998</xdr:rowOff>
    </xdr:from>
    <xdr:to>
      <xdr:col>55</xdr:col>
      <xdr:colOff>50800</xdr:colOff>
      <xdr:row>79</xdr:row>
      <xdr:rowOff>17148</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10426700" y="1346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51908</xdr:rowOff>
    </xdr:from>
    <xdr:ext cx="469744" cy="259045"/>
    <xdr:sp macro="" textlink="">
      <xdr:nvSpPr>
        <xdr:cNvPr id="418" name="普通建設事業費 （ うち新規整備　）該当値テキスト">
          <a:extLst>
            <a:ext uri="{FF2B5EF4-FFF2-40B4-BE49-F238E27FC236}">
              <a16:creationId xmlns:a16="http://schemas.microsoft.com/office/drawing/2014/main" id="{00000000-0008-0000-0600-0000A2010000}"/>
            </a:ext>
          </a:extLst>
        </xdr:cNvPr>
        <xdr:cNvSpPr txBox="1"/>
      </xdr:nvSpPr>
      <xdr:spPr>
        <a:xfrm>
          <a:off x="10528300" y="13425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84979</xdr:rowOff>
    </xdr:from>
    <xdr:to>
      <xdr:col>50</xdr:col>
      <xdr:colOff>165100</xdr:colOff>
      <xdr:row>79</xdr:row>
      <xdr:rowOff>15129</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9588500" y="1345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6256</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372111" y="1355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88900</xdr:rowOff>
    </xdr:from>
    <xdr:to>
      <xdr:col>46</xdr:col>
      <xdr:colOff>38100</xdr:colOff>
      <xdr:row>79</xdr:row>
      <xdr:rowOff>19050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8699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10177</xdr:rowOff>
    </xdr:from>
    <xdr:ext cx="249299"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625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88900</xdr:rowOff>
    </xdr:from>
    <xdr:to>
      <xdr:col>41</xdr:col>
      <xdr:colOff>101600</xdr:colOff>
      <xdr:row>79</xdr:row>
      <xdr:rowOff>19050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781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10177</xdr:rowOff>
    </xdr:from>
    <xdr:ext cx="249299"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73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88900</xdr:rowOff>
    </xdr:from>
    <xdr:to>
      <xdr:col>36</xdr:col>
      <xdr:colOff>165100</xdr:colOff>
      <xdr:row>79</xdr:row>
      <xdr:rowOff>19050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692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10177</xdr:rowOff>
    </xdr:from>
    <xdr:ext cx="24929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84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155742</xdr:rowOff>
    </xdr:from>
    <xdr:to>
      <xdr:col>54</xdr:col>
      <xdr:colOff>189865</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586242"/>
          <a:ext cx="1270" cy="143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102419</xdr:rowOff>
    </xdr:from>
    <xdr:ext cx="599010"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36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155742</xdr:rowOff>
    </xdr:from>
    <xdr:to>
      <xdr:col>55</xdr:col>
      <xdr:colOff>88900</xdr:colOff>
      <xdr:row>90</xdr:row>
      <xdr:rowOff>155742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586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147844</xdr:rowOff>
    </xdr:from>
    <xdr:to>
      <xdr:col>55</xdr:col>
      <xdr:colOff>0</xdr:colOff>
      <xdr:row>98</xdr:row>
      <xdr:rowOff>148323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949944"/>
          <a:ext cx="838200" cy="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75362</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5345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52485</xdr:rowOff>
    </xdr:from>
    <xdr:to>
      <xdr:col>55</xdr:col>
      <xdr:colOff>50800</xdr:colOff>
      <xdr:row>97</xdr:row>
      <xdr:rowOff>154085</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99794</xdr:rowOff>
    </xdr:from>
    <xdr:to>
      <xdr:col>50</xdr:col>
      <xdr:colOff>114300</xdr:colOff>
      <xdr:row>98</xdr:row>
      <xdr:rowOff>148323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901894"/>
          <a:ext cx="889000" cy="4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165277</xdr:rowOff>
    </xdr:from>
    <xdr:to>
      <xdr:col>50</xdr:col>
      <xdr:colOff>165100</xdr:colOff>
      <xdr:row>97</xdr:row>
      <xdr:rowOff>95427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111954</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99794</xdr:rowOff>
    </xdr:from>
    <xdr:to>
      <xdr:col>45</xdr:col>
      <xdr:colOff>177800</xdr:colOff>
      <xdr:row>98</xdr:row>
      <xdr:rowOff>141430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901894"/>
          <a:ext cx="889000" cy="4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65318</xdr:rowOff>
    </xdr:from>
    <xdr:to>
      <xdr:col>46</xdr:col>
      <xdr:colOff>38100</xdr:colOff>
      <xdr:row>97</xdr:row>
      <xdr:rowOff>166918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69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11995</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4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119501</xdr:rowOff>
    </xdr:from>
    <xdr:to>
      <xdr:col>41</xdr:col>
      <xdr:colOff>50800</xdr:colOff>
      <xdr:row>98</xdr:row>
      <xdr:rowOff>141430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750151"/>
          <a:ext cx="889000" cy="19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71355</xdr:rowOff>
    </xdr:from>
    <xdr:to>
      <xdr:col>41</xdr:col>
      <xdr:colOff>101600</xdr:colOff>
      <xdr:row>98</xdr:row>
      <xdr:rowOff>1505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7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18032</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47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38050</xdr:rowOff>
    </xdr:from>
    <xdr:to>
      <xdr:col>36</xdr:col>
      <xdr:colOff>165100</xdr:colOff>
      <xdr:row>97</xdr:row>
      <xdr:rowOff>139650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66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156177</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44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97044</xdr:rowOff>
    </xdr:from>
    <xdr:to>
      <xdr:col>55</xdr:col>
      <xdr:colOff>50800</xdr:colOff>
      <xdr:row>99</xdr:row>
      <xdr:rowOff>27194</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89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11971</xdr:rowOff>
    </xdr:from>
    <xdr:ext cx="534377"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814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97523</xdr:rowOff>
    </xdr:from>
    <xdr:to>
      <xdr:col>50</xdr:col>
      <xdr:colOff>165100</xdr:colOff>
      <xdr:row>99</xdr:row>
      <xdr:rowOff>27673</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89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18800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992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48994</xdr:rowOff>
    </xdr:from>
    <xdr:to>
      <xdr:col>46</xdr:col>
      <xdr:colOff>38100</xdr:colOff>
      <xdr:row>98</xdr:row>
      <xdr:rowOff>150594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85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141721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94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90630</xdr:rowOff>
    </xdr:from>
    <xdr:to>
      <xdr:col>41</xdr:col>
      <xdr:colOff>101600</xdr:colOff>
      <xdr:row>99</xdr:row>
      <xdr:rowOff>20780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9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11907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98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68701</xdr:rowOff>
    </xdr:from>
    <xdr:to>
      <xdr:col>36</xdr:col>
      <xdr:colOff>165100</xdr:colOff>
      <xdr:row>97</xdr:row>
      <xdr:rowOff>170301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69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161428</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792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104194</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247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50871</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02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104194</xdr:rowOff>
    </xdr:from>
    <xdr:to>
      <xdr:col>86</xdr:col>
      <xdr:colOff>25400</xdr:colOff>
      <xdr:row>30</xdr:row>
      <xdr:rowOff>104194</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247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132179</xdr:rowOff>
    </xdr:from>
    <xdr:to>
      <xdr:col>85</xdr:col>
      <xdr:colOff>127000</xdr:colOff>
      <xdr:row>38</xdr:row>
      <xdr:rowOff>136703</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5481300" y="6647279"/>
          <a:ext cx="838200" cy="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54181</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397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31304</xdr:rowOff>
    </xdr:from>
    <xdr:to>
      <xdr:col>85</xdr:col>
      <xdr:colOff>177800</xdr:colOff>
      <xdr:row>38</xdr:row>
      <xdr:rowOff>132904</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136703</xdr:rowOff>
    </xdr:from>
    <xdr:to>
      <xdr:col>81</xdr:col>
      <xdr:colOff>50800</xdr:colOff>
      <xdr:row>38</xdr:row>
      <xdr:rowOff>138916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4592300" y="6651803"/>
          <a:ext cx="889000" cy="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34985</xdr:rowOff>
    </xdr:from>
    <xdr:to>
      <xdr:col>81</xdr:col>
      <xdr:colOff>101600</xdr:colOff>
      <xdr:row>38</xdr:row>
      <xdr:rowOff>136585</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5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153112</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32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138840</xdr:rowOff>
    </xdr:from>
    <xdr:to>
      <xdr:col>76</xdr:col>
      <xdr:colOff>114300</xdr:colOff>
      <xdr:row>38</xdr:row>
      <xdr:rowOff>138916</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3703300" y="6653940"/>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36213</xdr:rowOff>
    </xdr:from>
    <xdr:to>
      <xdr:col>76</xdr:col>
      <xdr:colOff>165100</xdr:colOff>
      <xdr:row>38</xdr:row>
      <xdr:rowOff>137813</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51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154339</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25111" y="632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91481</xdr:rowOff>
    </xdr:from>
    <xdr:to>
      <xdr:col>71</xdr:col>
      <xdr:colOff>177800</xdr:colOff>
      <xdr:row>38</xdr:row>
      <xdr:rowOff>138840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814300" y="6435131"/>
          <a:ext cx="889000" cy="218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45043</xdr:rowOff>
    </xdr:from>
    <xdr:to>
      <xdr:col>72</xdr:col>
      <xdr:colOff>38100</xdr:colOff>
      <xdr:row>38</xdr:row>
      <xdr:rowOff>146643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163170</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3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50159</xdr:rowOff>
    </xdr:from>
    <xdr:to>
      <xdr:col>67</xdr:col>
      <xdr:colOff>101600</xdr:colOff>
      <xdr:row>38</xdr:row>
      <xdr:rowOff>151759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6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142886</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65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81379</xdr:rowOff>
    </xdr:from>
    <xdr:to>
      <xdr:col>85</xdr:col>
      <xdr:colOff>177800</xdr:colOff>
      <xdr:row>39</xdr:row>
      <xdr:rowOff>11529</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59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9731</xdr:rowOff>
    </xdr:from>
    <xdr:ext cx="469744"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524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85903</xdr:rowOff>
    </xdr:from>
    <xdr:to>
      <xdr:col>81</xdr:col>
      <xdr:colOff>101600</xdr:colOff>
      <xdr:row>39</xdr:row>
      <xdr:rowOff>16053</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60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7180</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46428" y="669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88116</xdr:rowOff>
    </xdr:from>
    <xdr:to>
      <xdr:col>76</xdr:col>
      <xdr:colOff>165100</xdr:colOff>
      <xdr:row>39</xdr:row>
      <xdr:rowOff>18266</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60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9393</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3017" y="66959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88040</xdr:rowOff>
    </xdr:from>
    <xdr:to>
      <xdr:col>72</xdr:col>
      <xdr:colOff>38100</xdr:colOff>
      <xdr:row>39</xdr:row>
      <xdr:rowOff>18190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60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9317</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4017" y="6695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40681</xdr:rowOff>
    </xdr:from>
    <xdr:to>
      <xdr:col>67</xdr:col>
      <xdr:colOff>101600</xdr:colOff>
      <xdr:row>37</xdr:row>
      <xdr:rowOff>142281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38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158808</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47111" y="615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85751</xdr:rowOff>
    </xdr:from>
    <xdr:to>
      <xdr:col>85</xdr:col>
      <xdr:colOff>126364</xdr:colOff>
      <xdr:row>58</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flipV="1">
          <a:off x="16317595" y="8658251"/>
          <a:ext cx="1269" cy="1425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32428</xdr:rowOff>
    </xdr:from>
    <xdr:ext cx="469744"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8433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85751</xdr:rowOff>
    </xdr:from>
    <xdr:to>
      <xdr:col>86</xdr:col>
      <xdr:colOff>25400</xdr:colOff>
      <xdr:row>50</xdr:row>
      <xdr:rowOff>85751</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865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79299</xdr:rowOff>
    </xdr:from>
    <xdr:to>
      <xdr:col>67</xdr:col>
      <xdr:colOff>101600</xdr:colOff>
      <xdr:row>59</xdr:row>
      <xdr:rowOff>9449</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1002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25976</xdr:rowOff>
    </xdr:from>
    <xdr:ext cx="313932"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57333" y="979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22237</xdr:rowOff>
    </xdr:from>
    <xdr:to>
      <xdr:col>85</xdr:col>
      <xdr:colOff>126364</xdr:colOff>
      <xdr:row>78</xdr:row>
      <xdr:rowOff>147045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95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150872</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2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147045</xdr:rowOff>
    </xdr:from>
    <xdr:to>
      <xdr:col>86</xdr:col>
      <xdr:colOff>25400</xdr:colOff>
      <xdr:row>78</xdr:row>
      <xdr:rowOff>147045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2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140364</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7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22237</xdr:rowOff>
    </xdr:from>
    <xdr:to>
      <xdr:col>86</xdr:col>
      <xdr:colOff>25400</xdr:colOff>
      <xdr:row>71</xdr:row>
      <xdr:rowOff>22237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9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23676</xdr:rowOff>
    </xdr:from>
    <xdr:to>
      <xdr:col>85</xdr:col>
      <xdr:colOff>127000</xdr:colOff>
      <xdr:row>77</xdr:row>
      <xdr:rowOff>33471</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25326"/>
          <a:ext cx="838200" cy="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15059</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2167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36632</xdr:rowOff>
    </xdr:from>
    <xdr:to>
      <xdr:col>85</xdr:col>
      <xdr:colOff>177800</xdr:colOff>
      <xdr:row>77</xdr:row>
      <xdr:rowOff>138232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33471</xdr:rowOff>
    </xdr:from>
    <xdr:to>
      <xdr:col>81</xdr:col>
      <xdr:colOff>50800</xdr:colOff>
      <xdr:row>77</xdr:row>
      <xdr:rowOff>93574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35121"/>
          <a:ext cx="889000" cy="6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50507</xdr:rowOff>
    </xdr:from>
    <xdr:to>
      <xdr:col>81</xdr:col>
      <xdr:colOff>101600</xdr:colOff>
      <xdr:row>77</xdr:row>
      <xdr:rowOff>152107</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143234</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344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93574</xdr:rowOff>
    </xdr:from>
    <xdr:to>
      <xdr:col>76</xdr:col>
      <xdr:colOff>114300</xdr:colOff>
      <xdr:row>77</xdr:row>
      <xdr:rowOff>116215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295224"/>
          <a:ext cx="889000" cy="2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58962</xdr:rowOff>
    </xdr:from>
    <xdr:to>
      <xdr:col>76</xdr:col>
      <xdr:colOff>165100</xdr:colOff>
      <xdr:row>77</xdr:row>
      <xdr:rowOff>160562</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151689</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353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116215</xdr:rowOff>
    </xdr:from>
    <xdr:to>
      <xdr:col>71</xdr:col>
      <xdr:colOff>177800</xdr:colOff>
      <xdr:row>77</xdr:row>
      <xdr:rowOff>124902</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17865"/>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62850</xdr:rowOff>
    </xdr:from>
    <xdr:to>
      <xdr:col>72</xdr:col>
      <xdr:colOff>38100</xdr:colOff>
      <xdr:row>77</xdr:row>
      <xdr:rowOff>164450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9527</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53739</xdr:rowOff>
    </xdr:from>
    <xdr:to>
      <xdr:col>67</xdr:col>
      <xdr:colOff>101600</xdr:colOff>
      <xdr:row>77</xdr:row>
      <xdr:rowOff>155339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416</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144326</xdr:rowOff>
    </xdr:from>
    <xdr:to>
      <xdr:col>85</xdr:col>
      <xdr:colOff>177800</xdr:colOff>
      <xdr:row>77</xdr:row>
      <xdr:rowOff>74476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7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167203</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25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154121</xdr:rowOff>
    </xdr:from>
    <xdr:to>
      <xdr:col>81</xdr:col>
      <xdr:colOff>101600</xdr:colOff>
      <xdr:row>77</xdr:row>
      <xdr:rowOff>84271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8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100799</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959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42774</xdr:rowOff>
    </xdr:from>
    <xdr:to>
      <xdr:col>76</xdr:col>
      <xdr:colOff>165100</xdr:colOff>
      <xdr:row>77</xdr:row>
      <xdr:rowOff>144374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4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160901</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3019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65415</xdr:rowOff>
    </xdr:from>
    <xdr:to>
      <xdr:col>72</xdr:col>
      <xdr:colOff>38100</xdr:colOff>
      <xdr:row>77</xdr:row>
      <xdr:rowOff>167015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6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158142</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3359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74102</xdr:rowOff>
    </xdr:from>
    <xdr:to>
      <xdr:col>67</xdr:col>
      <xdr:colOff>101600</xdr:colOff>
      <xdr:row>78</xdr:row>
      <xdr:rowOff>4252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7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166829</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3368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63041</xdr:rowOff>
    </xdr:from>
    <xdr:to>
      <xdr:col>85</xdr:col>
      <xdr:colOff>126364</xdr:colOff>
      <xdr:row>98</xdr:row>
      <xdr:rowOff>138830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664991"/>
          <a:ext cx="1269" cy="1275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142657</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138830</xdr:rowOff>
    </xdr:from>
    <xdr:to>
      <xdr:col>86</xdr:col>
      <xdr:colOff>25400</xdr:colOff>
      <xdr:row>98</xdr:row>
      <xdr:rowOff>138830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9718</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4402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63041</xdr:rowOff>
    </xdr:from>
    <xdr:to>
      <xdr:col>86</xdr:col>
      <xdr:colOff>25400</xdr:colOff>
      <xdr:row>91</xdr:row>
      <xdr:rowOff>63041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664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86010</xdr:rowOff>
    </xdr:from>
    <xdr:to>
      <xdr:col>85</xdr:col>
      <xdr:colOff>127000</xdr:colOff>
      <xdr:row>98</xdr:row>
      <xdr:rowOff>114956</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888110"/>
          <a:ext cx="838200" cy="28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50954</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816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28077</xdr:rowOff>
    </xdr:from>
    <xdr:to>
      <xdr:col>85</xdr:col>
      <xdr:colOff>177800</xdr:colOff>
      <xdr:row>98</xdr:row>
      <xdr:rowOff>129677</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830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114956</xdr:rowOff>
    </xdr:from>
    <xdr:to>
      <xdr:col>81</xdr:col>
      <xdr:colOff>50800</xdr:colOff>
      <xdr:row>98</xdr:row>
      <xdr:rowOff>132206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917056"/>
          <a:ext cx="889000" cy="17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52112</xdr:rowOff>
    </xdr:from>
    <xdr:to>
      <xdr:col>81</xdr:col>
      <xdr:colOff>101600</xdr:colOff>
      <xdr:row>98</xdr:row>
      <xdr:rowOff>153712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85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170239</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62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129480</xdr:rowOff>
    </xdr:from>
    <xdr:to>
      <xdr:col>76</xdr:col>
      <xdr:colOff>114300</xdr:colOff>
      <xdr:row>98</xdr:row>
      <xdr:rowOff>132206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931580"/>
          <a:ext cx="889000" cy="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58045</xdr:rowOff>
    </xdr:from>
    <xdr:to>
      <xdr:col>76</xdr:col>
      <xdr:colOff>165100</xdr:colOff>
      <xdr:row>98</xdr:row>
      <xdr:rowOff>159645</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86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4722</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63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129480</xdr:rowOff>
    </xdr:from>
    <xdr:to>
      <xdr:col>71</xdr:col>
      <xdr:colOff>177800</xdr:colOff>
      <xdr:row>98</xdr:row>
      <xdr:rowOff>137644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93158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56229</xdr:rowOff>
    </xdr:from>
    <xdr:to>
      <xdr:col>72</xdr:col>
      <xdr:colOff>38100</xdr:colOff>
      <xdr:row>98</xdr:row>
      <xdr:rowOff>157829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85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2906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63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51739</xdr:rowOff>
    </xdr:from>
    <xdr:to>
      <xdr:col>67</xdr:col>
      <xdr:colOff>101600</xdr:colOff>
      <xdr:row>98</xdr:row>
      <xdr:rowOff>153339</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169866</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62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35210</xdr:rowOff>
    </xdr:from>
    <xdr:to>
      <xdr:col>85</xdr:col>
      <xdr:colOff>177800</xdr:colOff>
      <xdr:row>98</xdr:row>
      <xdr:rowOff>136810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3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6505</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808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64156</xdr:rowOff>
    </xdr:from>
    <xdr:to>
      <xdr:col>81</xdr:col>
      <xdr:colOff>101600</xdr:colOff>
      <xdr:row>98</xdr:row>
      <xdr:rowOff>165756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6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156883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58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81406</xdr:rowOff>
    </xdr:from>
    <xdr:to>
      <xdr:col>76</xdr:col>
      <xdr:colOff>165100</xdr:colOff>
      <xdr:row>99</xdr:row>
      <xdr:rowOff>11556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8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2683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976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78680</xdr:rowOff>
    </xdr:from>
    <xdr:to>
      <xdr:col>72</xdr:col>
      <xdr:colOff>38100</xdr:colOff>
      <xdr:row>99</xdr:row>
      <xdr:rowOff>8830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88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171407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97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86844</xdr:rowOff>
    </xdr:from>
    <xdr:to>
      <xdr:col>67</xdr:col>
      <xdr:colOff>101600</xdr:colOff>
      <xdr:row>99</xdr:row>
      <xdr:rowOff>16994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8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8121</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8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19424</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62924"/>
          <a:ext cx="1269" cy="162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137551</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3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19424</xdr:rowOff>
    </xdr:from>
    <xdr:to>
      <xdr:col>116</xdr:col>
      <xdr:colOff>152400</xdr:colOff>
      <xdr:row>30</xdr:row>
      <xdr:rowOff>19424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62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160762</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504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137885</xdr:rowOff>
    </xdr:from>
    <xdr:to>
      <xdr:col>116</xdr:col>
      <xdr:colOff>114300</xdr:colOff>
      <xdr:row>39</xdr:row>
      <xdr:rowOff>68035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65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96200</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782750"/>
          <a:ext cx="889000" cy="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138245</xdr:rowOff>
    </xdr:from>
    <xdr:to>
      <xdr:col>112</xdr:col>
      <xdr:colOff>38100</xdr:colOff>
      <xdr:row>39</xdr:row>
      <xdr:rowOff>68395</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6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84922</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42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96200</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9545300" y="6782750"/>
          <a:ext cx="889000" cy="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12972</xdr:rowOff>
    </xdr:from>
    <xdr:to>
      <xdr:col>107</xdr:col>
      <xdr:colOff>101600</xdr:colOff>
      <xdr:row>39</xdr:row>
      <xdr:rowOff>114572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131099</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47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5592</xdr:rowOff>
    </xdr:from>
    <xdr:to>
      <xdr:col>102</xdr:col>
      <xdr:colOff>165100</xdr:colOff>
      <xdr:row>39</xdr:row>
      <xdr:rowOff>107192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9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123719</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467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17349</xdr:rowOff>
    </xdr:from>
    <xdr:to>
      <xdr:col>98</xdr:col>
      <xdr:colOff>38100</xdr:colOff>
      <xdr:row>39</xdr:row>
      <xdr:rowOff>118949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70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135476</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67017" y="6479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45400</xdr:rowOff>
    </xdr:from>
    <xdr:to>
      <xdr:col>107</xdr:col>
      <xdr:colOff>101600</xdr:colOff>
      <xdr:row>39</xdr:row>
      <xdr:rowOff>147000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7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138127</xdr:rowOff>
    </xdr:from>
    <xdr:ext cx="313932"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77333" y="68246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157253</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29753"/>
          <a:ext cx="1269" cy="1484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103930</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0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157253</xdr:rowOff>
    </xdr:from>
    <xdr:to>
      <xdr:col>116</xdr:col>
      <xdr:colOff>152400</xdr:colOff>
      <xdr:row>50</xdr:row>
      <xdr:rowOff>157253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29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89816</xdr:rowOff>
    </xdr:from>
    <xdr:to>
      <xdr:col>116</xdr:col>
      <xdr:colOff>63500</xdr:colOff>
      <xdr:row>58</xdr:row>
      <xdr:rowOff>90535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033916"/>
          <a:ext cx="838200" cy="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67801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10011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89374</xdr:rowOff>
    </xdr:from>
    <xdr:to>
      <xdr:col>116</xdr:col>
      <xdr:colOff>114300</xdr:colOff>
      <xdr:row>59</xdr:row>
      <xdr:rowOff>19524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89816</xdr:rowOff>
    </xdr:from>
    <xdr:to>
      <xdr:col>111</xdr:col>
      <xdr:colOff>177800</xdr:colOff>
      <xdr:row>58</xdr:row>
      <xdr:rowOff>91988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033916"/>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86598</xdr:rowOff>
    </xdr:from>
    <xdr:to>
      <xdr:col>112</xdr:col>
      <xdr:colOff>38100</xdr:colOff>
      <xdr:row>59</xdr:row>
      <xdr:rowOff>16748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3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7875</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123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91253</xdr:rowOff>
    </xdr:from>
    <xdr:to>
      <xdr:col>107</xdr:col>
      <xdr:colOff>50800</xdr:colOff>
      <xdr:row>58</xdr:row>
      <xdr:rowOff>91988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035353"/>
          <a:ext cx="889000" cy="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89064</xdr:rowOff>
    </xdr:from>
    <xdr:to>
      <xdr:col>107</xdr:col>
      <xdr:colOff>101600</xdr:colOff>
      <xdr:row>59</xdr:row>
      <xdr:rowOff>19214</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3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10341</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2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91253</xdr:rowOff>
    </xdr:from>
    <xdr:to>
      <xdr:col>102</xdr:col>
      <xdr:colOff>114300</xdr:colOff>
      <xdr:row>58</xdr:row>
      <xdr:rowOff>95596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035353"/>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93358</xdr:rowOff>
    </xdr:from>
    <xdr:to>
      <xdr:col>102</xdr:col>
      <xdr:colOff>165100</xdr:colOff>
      <xdr:row>59</xdr:row>
      <xdr:rowOff>23508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3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14635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30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81128</xdr:rowOff>
    </xdr:from>
    <xdr:to>
      <xdr:col>98</xdr:col>
      <xdr:colOff>38100</xdr:colOff>
      <xdr:row>59</xdr:row>
      <xdr:rowOff>11278</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2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2405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10117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39735</xdr:rowOff>
    </xdr:from>
    <xdr:to>
      <xdr:col>116</xdr:col>
      <xdr:colOff>114300</xdr:colOff>
      <xdr:row>58</xdr:row>
      <xdr:rowOff>141335</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998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62612</xdr:rowOff>
    </xdr:from>
    <xdr:ext cx="534377"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83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39016</xdr:rowOff>
    </xdr:from>
    <xdr:to>
      <xdr:col>112</xdr:col>
      <xdr:colOff>38100</xdr:colOff>
      <xdr:row>58</xdr:row>
      <xdr:rowOff>140616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998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157143</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56111" y="9758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41188</xdr:rowOff>
    </xdr:from>
    <xdr:to>
      <xdr:col>107</xdr:col>
      <xdr:colOff>101600</xdr:colOff>
      <xdr:row>58</xdr:row>
      <xdr:rowOff>142788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998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159315</xdr:rowOff>
    </xdr:from>
    <xdr:ext cx="534377"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67111" y="976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40453</xdr:rowOff>
    </xdr:from>
    <xdr:to>
      <xdr:col>102</xdr:col>
      <xdr:colOff>165100</xdr:colOff>
      <xdr:row>58</xdr:row>
      <xdr:rowOff>142053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998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158580</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278111" y="975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44796</xdr:rowOff>
    </xdr:from>
    <xdr:to>
      <xdr:col>98</xdr:col>
      <xdr:colOff>38100</xdr:colOff>
      <xdr:row>58</xdr:row>
      <xdr:rowOff>146396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998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162923</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389111" y="976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78485</xdr:rowOff>
    </xdr:from>
    <xdr:to>
      <xdr:col>116</xdr:col>
      <xdr:colOff>62864</xdr:colOff>
      <xdr:row>77</xdr:row>
      <xdr:rowOff>119354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079985"/>
          <a:ext cx="1269" cy="1241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123181</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32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119354</xdr:rowOff>
    </xdr:from>
    <xdr:to>
      <xdr:col>116</xdr:col>
      <xdr:colOff>152400</xdr:colOff>
      <xdr:row>77</xdr:row>
      <xdr:rowOff>119354</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321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25162</xdr:rowOff>
    </xdr:from>
    <xdr:ext cx="599010"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185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78485</xdr:rowOff>
    </xdr:from>
    <xdr:to>
      <xdr:col>116</xdr:col>
      <xdr:colOff>152400</xdr:colOff>
      <xdr:row>70</xdr:row>
      <xdr:rowOff>78485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07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95083</xdr:rowOff>
    </xdr:from>
    <xdr:to>
      <xdr:col>116</xdr:col>
      <xdr:colOff>63500</xdr:colOff>
      <xdr:row>76</xdr:row>
      <xdr:rowOff>97048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1323300" y="13125283"/>
          <a:ext cx="838200" cy="1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114571</xdr:rowOff>
    </xdr:from>
    <xdr:ext cx="599010"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8018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91694</xdr:rowOff>
    </xdr:from>
    <xdr:to>
      <xdr:col>116</xdr:col>
      <xdr:colOff>114300</xdr:colOff>
      <xdr:row>76</xdr:row>
      <xdr:rowOff>21844</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97048</xdr:rowOff>
    </xdr:from>
    <xdr:to>
      <xdr:col>111</xdr:col>
      <xdr:colOff>177800</xdr:colOff>
      <xdr:row>76</xdr:row>
      <xdr:rowOff>114632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0434300" y="13127248"/>
          <a:ext cx="889000" cy="1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89343</xdr:rowOff>
    </xdr:from>
    <xdr:to>
      <xdr:col>112</xdr:col>
      <xdr:colOff>38100</xdr:colOff>
      <xdr:row>76</xdr:row>
      <xdr:rowOff>19493</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36020</xdr:rowOff>
    </xdr:from>
    <xdr:ext cx="59901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23795" y="127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91635</xdr:rowOff>
    </xdr:from>
    <xdr:to>
      <xdr:col>107</xdr:col>
      <xdr:colOff>50800</xdr:colOff>
      <xdr:row>76</xdr:row>
      <xdr:rowOff>114632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9545300" y="13121835"/>
          <a:ext cx="889000" cy="2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98671</xdr:rowOff>
    </xdr:from>
    <xdr:to>
      <xdr:col>107</xdr:col>
      <xdr:colOff>101600</xdr:colOff>
      <xdr:row>76</xdr:row>
      <xdr:rowOff>28820</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295742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45348</xdr:rowOff>
    </xdr:from>
    <xdr:ext cx="59901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34795" y="12732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91635</xdr:rowOff>
    </xdr:from>
    <xdr:to>
      <xdr:col>102</xdr:col>
      <xdr:colOff>114300</xdr:colOff>
      <xdr:row>76</xdr:row>
      <xdr:rowOff>117749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8656300" y="13121835"/>
          <a:ext cx="889000" cy="2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110923</xdr:rowOff>
    </xdr:from>
    <xdr:to>
      <xdr:col>102</xdr:col>
      <xdr:colOff>165100</xdr:colOff>
      <xdr:row>76</xdr:row>
      <xdr:rowOff>41073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296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57600</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45795" y="12744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100266</xdr:rowOff>
    </xdr:from>
    <xdr:to>
      <xdr:col>98</xdr:col>
      <xdr:colOff>38100</xdr:colOff>
      <xdr:row>76</xdr:row>
      <xdr:rowOff>30417</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29590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46943</xdr:rowOff>
    </xdr:from>
    <xdr:ext cx="59901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56795" y="12734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44283</xdr:rowOff>
    </xdr:from>
    <xdr:to>
      <xdr:col>116</xdr:col>
      <xdr:colOff>114300</xdr:colOff>
      <xdr:row>76</xdr:row>
      <xdr:rowOff>145883</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3074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22710</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305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46248</xdr:rowOff>
    </xdr:from>
    <xdr:to>
      <xdr:col>112</xdr:col>
      <xdr:colOff>38100</xdr:colOff>
      <xdr:row>76</xdr:row>
      <xdr:rowOff>147848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307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138975</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316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63832</xdr:rowOff>
    </xdr:from>
    <xdr:to>
      <xdr:col>107</xdr:col>
      <xdr:colOff>101600</xdr:colOff>
      <xdr:row>76</xdr:row>
      <xdr:rowOff>165432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309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156559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318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40835</xdr:rowOff>
    </xdr:from>
    <xdr:to>
      <xdr:col>102</xdr:col>
      <xdr:colOff>165100</xdr:colOff>
      <xdr:row>76</xdr:row>
      <xdr:rowOff>142435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307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133562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78111" y="1316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66949</xdr:rowOff>
    </xdr:from>
    <xdr:to>
      <xdr:col>98</xdr:col>
      <xdr:colOff>38100</xdr:colOff>
      <xdr:row>76</xdr:row>
      <xdr:rowOff>168549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309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159676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89111" y="1318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89</xdr:row>
      <xdr:rowOff>123189</xdr:rowOff>
    </xdr:from>
    <xdr:to>
      <xdr:col>102</xdr:col>
      <xdr:colOff>165100</xdr:colOff>
      <xdr:row>90</xdr:row>
      <xdr:rowOff>53339</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69866</xdr:rowOff>
    </xdr:from>
    <xdr:ext cx="313932"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88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公債費の住民一人当たりのコストは</a:t>
          </a:r>
          <a:r>
            <a:rPr kumimoji="1" lang="en-US" altLang="ja-JP" sz="1300">
              <a:latin typeface="ＭＳ Ｐゴシック" panose="020B0600070205080204" pitchFamily="50" charset="-128"/>
              <a:ea typeface="ＭＳ Ｐゴシック" panose="020B0600070205080204" pitchFamily="50" charset="-128"/>
            </a:rPr>
            <a:t>H27</a:t>
          </a:r>
          <a:r>
            <a:rPr kumimoji="1" lang="ja-JP" altLang="en-US" sz="1300">
              <a:latin typeface="ＭＳ Ｐゴシック" panose="020B0600070205080204" pitchFamily="50" charset="-128"/>
              <a:ea typeface="ＭＳ Ｐゴシック" panose="020B0600070205080204" pitchFamily="50" charset="-128"/>
            </a:rPr>
            <a:t>年度から年々上昇しており、</a:t>
          </a:r>
          <a:r>
            <a:rPr kumimoji="1" lang="en-US" altLang="ja-JP" sz="1300">
              <a:latin typeface="ＭＳ Ｐゴシック" panose="020B0600070205080204" pitchFamily="50" charset="-128"/>
              <a:ea typeface="ＭＳ Ｐゴシック" panose="020B0600070205080204" pitchFamily="50" charset="-128"/>
            </a:rPr>
            <a:t>R</a:t>
          </a:r>
          <a:r>
            <a:rPr kumimoji="1" lang="ja-JP" altLang="en-US" sz="1300">
              <a:latin typeface="ＭＳ Ｐゴシック" panose="020B0600070205080204" pitchFamily="50" charset="-128"/>
              <a:ea typeface="ＭＳ Ｐゴシック" panose="020B0600070205080204" pitchFamily="50" charset="-128"/>
            </a:rPr>
            <a:t>元年度で類似団体平均を上回った。要因は小学校改築事業、特別養護老人ホーム移転改築事業の償還が始まったためであり、</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年度まで高止まりで推移することが考えられるため、今後においては収支均衡を図りながら健全な財政運営に努める。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
4,065
364.30
5,173,898
5,119,835
53,914
3,150,538
6,748,817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164236</xdr:rowOff>
    </xdr:from>
    <xdr:to>
      <xdr:col>24</xdr:col>
      <xdr:colOff>62865</xdr:colOff>
      <xdr:row>38</xdr:row>
      <xdr:rowOff>48679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07736"/>
          <a:ext cx="1270" cy="1256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52506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6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48679</xdr:rowOff>
    </xdr:from>
    <xdr:to>
      <xdr:col>24</xdr:col>
      <xdr:colOff>152400</xdr:colOff>
      <xdr:row>38</xdr:row>
      <xdr:rowOff>48679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63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110913</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8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74,712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164236</xdr:rowOff>
    </xdr:from>
    <xdr:to>
      <xdr:col>24</xdr:col>
      <xdr:colOff>152400</xdr:colOff>
      <xdr:row>30</xdr:row>
      <xdr:rowOff>164236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0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112325</xdr:rowOff>
    </xdr:from>
    <xdr:to>
      <xdr:col>24</xdr:col>
      <xdr:colOff>63500</xdr:colOff>
      <xdr:row>37</xdr:row>
      <xdr:rowOff>113563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55975"/>
          <a:ext cx="838200" cy="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30167</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202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7290</xdr:rowOff>
    </xdr:from>
    <xdr:to>
      <xdr:col>24</xdr:col>
      <xdr:colOff>114300</xdr:colOff>
      <xdr:row>37</xdr:row>
      <xdr:rowOff>108890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101524</xdr:rowOff>
    </xdr:from>
    <xdr:to>
      <xdr:col>19</xdr:col>
      <xdr:colOff>177800</xdr:colOff>
      <xdr:row>37</xdr:row>
      <xdr:rowOff>113563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45174"/>
          <a:ext cx="8890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9461</xdr:rowOff>
    </xdr:from>
    <xdr:to>
      <xdr:col>20</xdr:col>
      <xdr:colOff>38100</xdr:colOff>
      <xdr:row>37</xdr:row>
      <xdr:rowOff>111061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127588</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101524</xdr:rowOff>
    </xdr:from>
    <xdr:to>
      <xdr:col>15</xdr:col>
      <xdr:colOff>50800</xdr:colOff>
      <xdr:row>37</xdr:row>
      <xdr:rowOff>111658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45174"/>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170129</xdr:rowOff>
    </xdr:from>
    <xdr:to>
      <xdr:col>15</xdr:col>
      <xdr:colOff>101600</xdr:colOff>
      <xdr:row>37</xdr:row>
      <xdr:rowOff>100279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116806</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111658</xdr:rowOff>
    </xdr:from>
    <xdr:to>
      <xdr:col>10</xdr:col>
      <xdr:colOff>114300</xdr:colOff>
      <xdr:row>37</xdr:row>
      <xdr:rowOff>117221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55308"/>
          <a:ext cx="8890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5252</xdr:rowOff>
    </xdr:from>
    <xdr:to>
      <xdr:col>10</xdr:col>
      <xdr:colOff>165100</xdr:colOff>
      <xdr:row>37</xdr:row>
      <xdr:rowOff>106852</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123379</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2984</xdr:rowOff>
    </xdr:from>
    <xdr:to>
      <xdr:col>6</xdr:col>
      <xdr:colOff>38100</xdr:colOff>
      <xdr:row>37</xdr:row>
      <xdr:rowOff>104584</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121111</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61525</xdr:rowOff>
    </xdr:from>
    <xdr:to>
      <xdr:col>24</xdr:col>
      <xdr:colOff>114300</xdr:colOff>
      <xdr:row>37</xdr:row>
      <xdr:rowOff>163125</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0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157167</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2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62763</xdr:rowOff>
    </xdr:from>
    <xdr:to>
      <xdr:col>20</xdr:col>
      <xdr:colOff>38100</xdr:colOff>
      <xdr:row>37</xdr:row>
      <xdr:rowOff>164364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064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155491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9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50724</xdr:rowOff>
    </xdr:from>
    <xdr:to>
      <xdr:col>15</xdr:col>
      <xdr:colOff>101600</xdr:colOff>
      <xdr:row>37</xdr:row>
      <xdr:rowOff>152324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9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143451</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48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60858</xdr:rowOff>
    </xdr:from>
    <xdr:to>
      <xdr:col>10</xdr:col>
      <xdr:colOff>165100</xdr:colOff>
      <xdr:row>37</xdr:row>
      <xdr:rowOff>162458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0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153585</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49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66421</xdr:rowOff>
    </xdr:from>
    <xdr:to>
      <xdr:col>6</xdr:col>
      <xdr:colOff>38100</xdr:colOff>
      <xdr:row>37</xdr:row>
      <xdr:rowOff>168021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1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159148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0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49633</xdr:rowOff>
    </xdr:from>
    <xdr:to>
      <xdr:col>24</xdr:col>
      <xdr:colOff>62865</xdr:colOff>
      <xdr:row>58</xdr:row>
      <xdr:rowOff>114774</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22133"/>
          <a:ext cx="1270" cy="143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118601</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114774</xdr:rowOff>
    </xdr:from>
    <xdr:to>
      <xdr:col>24</xdr:col>
      <xdr:colOff>152400</xdr:colOff>
      <xdr:row>58</xdr:row>
      <xdr:rowOff>114774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167760</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3973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6,393,994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49633</xdr:rowOff>
    </xdr:from>
    <xdr:to>
      <xdr:col>24</xdr:col>
      <xdr:colOff>152400</xdr:colOff>
      <xdr:row>50</xdr:row>
      <xdr:rowOff>49633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22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73964</xdr:rowOff>
    </xdr:from>
    <xdr:to>
      <xdr:col>24</xdr:col>
      <xdr:colOff>63500</xdr:colOff>
      <xdr:row>58</xdr:row>
      <xdr:rowOff>78408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10018064"/>
          <a:ext cx="838200" cy="4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27289</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999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4412</xdr:rowOff>
    </xdr:from>
    <xdr:to>
      <xdr:col>24</xdr:col>
      <xdr:colOff>114300</xdr:colOff>
      <xdr:row>58</xdr:row>
      <xdr:rowOff>106012</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4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73964</xdr:rowOff>
    </xdr:from>
    <xdr:to>
      <xdr:col>19</xdr:col>
      <xdr:colOff>177800</xdr:colOff>
      <xdr:row>58</xdr:row>
      <xdr:rowOff>111954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10018064"/>
          <a:ext cx="889000" cy="37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164134</xdr:rowOff>
    </xdr:from>
    <xdr:to>
      <xdr:col>20</xdr:col>
      <xdr:colOff>38100</xdr:colOff>
      <xdr:row>58</xdr:row>
      <xdr:rowOff>94284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110811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71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110576</xdr:rowOff>
    </xdr:from>
    <xdr:to>
      <xdr:col>15</xdr:col>
      <xdr:colOff>50800</xdr:colOff>
      <xdr:row>58</xdr:row>
      <xdr:rowOff>111954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10054676"/>
          <a:ext cx="889000" cy="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24157</xdr:rowOff>
    </xdr:from>
    <xdr:to>
      <xdr:col>15</xdr:col>
      <xdr:colOff>101600</xdr:colOff>
      <xdr:row>58</xdr:row>
      <xdr:rowOff>125757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6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142284</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74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110576</xdr:rowOff>
    </xdr:from>
    <xdr:to>
      <xdr:col>10</xdr:col>
      <xdr:colOff>114300</xdr:colOff>
      <xdr:row>58</xdr:row>
      <xdr:rowOff>112112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10054676"/>
          <a:ext cx="889000" cy="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24366</xdr:rowOff>
    </xdr:from>
    <xdr:to>
      <xdr:col>10</xdr:col>
      <xdr:colOff>165100</xdr:colOff>
      <xdr:row>58</xdr:row>
      <xdr:rowOff>125966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6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142493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743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24026</xdr:rowOff>
    </xdr:from>
    <xdr:to>
      <xdr:col>6</xdr:col>
      <xdr:colOff>38100</xdr:colOff>
      <xdr:row>58</xdr:row>
      <xdr:rowOff>125626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6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142153</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743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27608</xdr:rowOff>
    </xdr:from>
    <xdr:to>
      <xdr:col>24</xdr:col>
      <xdr:colOff>114300</xdr:colOff>
      <xdr:row>58</xdr:row>
      <xdr:rowOff>129208</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7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154290</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92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23164</xdr:rowOff>
    </xdr:from>
    <xdr:to>
      <xdr:col>20</xdr:col>
      <xdr:colOff>38100</xdr:colOff>
      <xdr:row>58</xdr:row>
      <xdr:rowOff>124764</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6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115891</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59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61154</xdr:rowOff>
    </xdr:from>
    <xdr:to>
      <xdr:col>15</xdr:col>
      <xdr:colOff>101600</xdr:colOff>
      <xdr:row>58</xdr:row>
      <xdr:rowOff>162754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1000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153881</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97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59776</xdr:rowOff>
    </xdr:from>
    <xdr:to>
      <xdr:col>10</xdr:col>
      <xdr:colOff>165100</xdr:colOff>
      <xdr:row>58</xdr:row>
      <xdr:rowOff>161376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1000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152503</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96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61312</xdr:rowOff>
    </xdr:from>
    <xdr:to>
      <xdr:col>6</xdr:col>
      <xdr:colOff>38100</xdr:colOff>
      <xdr:row>58</xdr:row>
      <xdr:rowOff>162912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1000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154039</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9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40046</xdr:rowOff>
    </xdr:from>
    <xdr:to>
      <xdr:col>24</xdr:col>
      <xdr:colOff>62865</xdr:colOff>
      <xdr:row>79</xdr:row>
      <xdr:rowOff>139672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212996"/>
          <a:ext cx="1270" cy="1471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143499</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688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139672</xdr:rowOff>
    </xdr:from>
    <xdr:to>
      <xdr:col>24</xdr:col>
      <xdr:colOff>152400</xdr:colOff>
      <xdr:row>79</xdr:row>
      <xdr:rowOff>139672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68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158173</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198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922,312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40046</xdr:rowOff>
    </xdr:from>
    <xdr:to>
      <xdr:col>24</xdr:col>
      <xdr:colOff>152400</xdr:colOff>
      <xdr:row>71</xdr:row>
      <xdr:rowOff>40046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21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14120</xdr:rowOff>
    </xdr:from>
    <xdr:to>
      <xdr:col>24</xdr:col>
      <xdr:colOff>63500</xdr:colOff>
      <xdr:row>79</xdr:row>
      <xdr:rowOff>48344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3797300" y="13558670"/>
          <a:ext cx="838200" cy="34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78905</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32805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56028</xdr:rowOff>
    </xdr:from>
    <xdr:to>
      <xdr:col>24</xdr:col>
      <xdr:colOff>114300</xdr:colOff>
      <xdr:row>78</xdr:row>
      <xdr:rowOff>157628</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4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48344</xdr:rowOff>
    </xdr:from>
    <xdr:to>
      <xdr:col>19</xdr:col>
      <xdr:colOff>177800</xdr:colOff>
      <xdr:row>79</xdr:row>
      <xdr:rowOff>81274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908300" y="13592894"/>
          <a:ext cx="889000" cy="32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97527</xdr:rowOff>
    </xdr:from>
    <xdr:to>
      <xdr:col>20</xdr:col>
      <xdr:colOff>38100</xdr:colOff>
      <xdr:row>79</xdr:row>
      <xdr:rowOff>27677</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47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44204</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3245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81274</xdr:rowOff>
    </xdr:from>
    <xdr:to>
      <xdr:col>15</xdr:col>
      <xdr:colOff>50800</xdr:colOff>
      <xdr:row>79</xdr:row>
      <xdr:rowOff>97789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019300" y="13625824"/>
          <a:ext cx="889000" cy="1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131046</xdr:rowOff>
    </xdr:from>
    <xdr:to>
      <xdr:col>15</xdr:col>
      <xdr:colOff>101600</xdr:colOff>
      <xdr:row>79</xdr:row>
      <xdr:rowOff>61196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50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77723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327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85026</xdr:rowOff>
    </xdr:from>
    <xdr:to>
      <xdr:col>10</xdr:col>
      <xdr:colOff>114300</xdr:colOff>
      <xdr:row>79</xdr:row>
      <xdr:rowOff>97789</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1130300" y="13629576"/>
          <a:ext cx="889000" cy="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148737</xdr:rowOff>
    </xdr:from>
    <xdr:to>
      <xdr:col>10</xdr:col>
      <xdr:colOff>165100</xdr:colOff>
      <xdr:row>79</xdr:row>
      <xdr:rowOff>78887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521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95414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3297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128236</xdr:rowOff>
    </xdr:from>
    <xdr:to>
      <xdr:col>6</xdr:col>
      <xdr:colOff>38100</xdr:colOff>
      <xdr:row>79</xdr:row>
      <xdr:rowOff>58386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50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74913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27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134770</xdr:rowOff>
    </xdr:from>
    <xdr:to>
      <xdr:col>24</xdr:col>
      <xdr:colOff>114300</xdr:colOff>
      <xdr:row>79</xdr:row>
      <xdr:rowOff>64920</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350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49697</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342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168994</xdr:rowOff>
    </xdr:from>
    <xdr:to>
      <xdr:col>20</xdr:col>
      <xdr:colOff>38100</xdr:colOff>
      <xdr:row>79</xdr:row>
      <xdr:rowOff>99144</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354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90271</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3634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30474</xdr:rowOff>
    </xdr:from>
    <xdr:to>
      <xdr:col>15</xdr:col>
      <xdr:colOff>101600</xdr:colOff>
      <xdr:row>79</xdr:row>
      <xdr:rowOff>132074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357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123201</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366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46989</xdr:rowOff>
    </xdr:from>
    <xdr:to>
      <xdr:col>10</xdr:col>
      <xdr:colOff>165100</xdr:colOff>
      <xdr:row>79</xdr:row>
      <xdr:rowOff>148589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359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139716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3684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34226</xdr:rowOff>
    </xdr:from>
    <xdr:to>
      <xdr:col>6</xdr:col>
      <xdr:colOff>38100</xdr:colOff>
      <xdr:row>79</xdr:row>
      <xdr:rowOff>135826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357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126953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3671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85173</xdr:rowOff>
    </xdr:from>
    <xdr:to>
      <xdr:col>24</xdr:col>
      <xdr:colOff>62865</xdr:colOff>
      <xdr:row>98</xdr:row>
      <xdr:rowOff>140137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15673"/>
          <a:ext cx="1270" cy="1426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143964</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140137</xdr:rowOff>
    </xdr:from>
    <xdr:to>
      <xdr:col>24</xdr:col>
      <xdr:colOff>152400</xdr:colOff>
      <xdr:row>98</xdr:row>
      <xdr:rowOff>140137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31850</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9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476,697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85173</xdr:rowOff>
    </xdr:from>
    <xdr:to>
      <xdr:col>24</xdr:col>
      <xdr:colOff>152400</xdr:colOff>
      <xdr:row>90</xdr:row>
      <xdr:rowOff>85173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1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51529</xdr:rowOff>
    </xdr:from>
    <xdr:to>
      <xdr:col>24</xdr:col>
      <xdr:colOff>63500</xdr:colOff>
      <xdr:row>97</xdr:row>
      <xdr:rowOff>133169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682179"/>
          <a:ext cx="838200" cy="81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156269</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44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133392</xdr:rowOff>
    </xdr:from>
    <xdr:to>
      <xdr:col>24</xdr:col>
      <xdr:colOff>114300</xdr:colOff>
      <xdr:row>97</xdr:row>
      <xdr:rowOff>63542</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133169</xdr:rowOff>
    </xdr:from>
    <xdr:to>
      <xdr:col>19</xdr:col>
      <xdr:colOff>177800</xdr:colOff>
      <xdr:row>97</xdr:row>
      <xdr:rowOff>137711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763819"/>
          <a:ext cx="889000" cy="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148146</xdr:rowOff>
    </xdr:from>
    <xdr:to>
      <xdr:col>20</xdr:col>
      <xdr:colOff>38100</xdr:colOff>
      <xdr:row>97</xdr:row>
      <xdr:rowOff>78296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94823</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382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137711</xdr:rowOff>
    </xdr:from>
    <xdr:to>
      <xdr:col>15</xdr:col>
      <xdr:colOff>50800</xdr:colOff>
      <xdr:row>98</xdr:row>
      <xdr:rowOff>2105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768361"/>
          <a:ext cx="889000" cy="3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22442</xdr:rowOff>
    </xdr:from>
    <xdr:to>
      <xdr:col>15</xdr:col>
      <xdr:colOff>101600</xdr:colOff>
      <xdr:row>97</xdr:row>
      <xdr:rowOff>124042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140569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2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2105</xdr:rowOff>
    </xdr:from>
    <xdr:to>
      <xdr:col>10</xdr:col>
      <xdr:colOff>114300</xdr:colOff>
      <xdr:row>98</xdr:row>
      <xdr:rowOff>23506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804205"/>
          <a:ext cx="889000" cy="21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50691</xdr:rowOff>
    </xdr:from>
    <xdr:to>
      <xdr:col>10</xdr:col>
      <xdr:colOff>165100</xdr:colOff>
      <xdr:row>97</xdr:row>
      <xdr:rowOff>152291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168818</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27260</xdr:rowOff>
    </xdr:from>
    <xdr:to>
      <xdr:col>6</xdr:col>
      <xdr:colOff>38100</xdr:colOff>
      <xdr:row>97</xdr:row>
      <xdr:rowOff>128860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5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145387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43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729</xdr:rowOff>
    </xdr:from>
    <xdr:to>
      <xdr:col>24</xdr:col>
      <xdr:colOff>114300</xdr:colOff>
      <xdr:row>97</xdr:row>
      <xdr:rowOff>102329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63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150606</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609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82369</xdr:rowOff>
    </xdr:from>
    <xdr:to>
      <xdr:col>20</xdr:col>
      <xdr:colOff>38100</xdr:colOff>
      <xdr:row>98</xdr:row>
      <xdr:rowOff>12519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1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3646</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80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86911</xdr:rowOff>
    </xdr:from>
    <xdr:to>
      <xdr:col>15</xdr:col>
      <xdr:colOff>101600</xdr:colOff>
      <xdr:row>98</xdr:row>
      <xdr:rowOff>17061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71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8188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81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122755</xdr:rowOff>
    </xdr:from>
    <xdr:to>
      <xdr:col>10</xdr:col>
      <xdr:colOff>165100</xdr:colOff>
      <xdr:row>98</xdr:row>
      <xdr:rowOff>52905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44032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84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144156</xdr:rowOff>
    </xdr:from>
    <xdr:to>
      <xdr:col>6</xdr:col>
      <xdr:colOff>38100</xdr:colOff>
      <xdr:row>98</xdr:row>
      <xdr:rowOff>74306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77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65433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86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143002</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15052"/>
          <a:ext cx="1270" cy="1615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89679</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89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143002</xdr:rowOff>
    </xdr:from>
    <xdr:to>
      <xdr:col>55</xdr:col>
      <xdr:colOff>88900</xdr:colOff>
      <xdr:row>29</xdr:row>
      <xdr:rowOff>143002</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15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73406</xdr:rowOff>
    </xdr:from>
    <xdr:to>
      <xdr:col>55</xdr:col>
      <xdr:colOff>0</xdr:colOff>
      <xdr:row>37</xdr:row>
      <xdr:rowOff>76327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417056"/>
          <a:ext cx="8382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53865</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5689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75438</xdr:rowOff>
    </xdr:from>
    <xdr:to>
      <xdr:col>55</xdr:col>
      <xdr:colOff>50800</xdr:colOff>
      <xdr:row>39</xdr:row>
      <xdr:rowOff>5588</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76327</xdr:rowOff>
    </xdr:from>
    <xdr:to>
      <xdr:col>50</xdr:col>
      <xdr:colOff>114300</xdr:colOff>
      <xdr:row>37</xdr:row>
      <xdr:rowOff>83566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419977"/>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72263</xdr:rowOff>
    </xdr:from>
    <xdr:to>
      <xdr:col>50</xdr:col>
      <xdr:colOff>165100</xdr:colOff>
      <xdr:row>39</xdr:row>
      <xdr:rowOff>2413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164990</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680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83566</xdr:rowOff>
    </xdr:from>
    <xdr:to>
      <xdr:col>45</xdr:col>
      <xdr:colOff>177800</xdr:colOff>
      <xdr:row>37</xdr:row>
      <xdr:rowOff>89916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427216"/>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93472</xdr:rowOff>
    </xdr:from>
    <xdr:to>
      <xdr:col>46</xdr:col>
      <xdr:colOff>38100</xdr:colOff>
      <xdr:row>39</xdr:row>
      <xdr:rowOff>23622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14749</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701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89916</xdr:rowOff>
    </xdr:from>
    <xdr:to>
      <xdr:col>41</xdr:col>
      <xdr:colOff>50800</xdr:colOff>
      <xdr:row>37</xdr:row>
      <xdr:rowOff>96647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433566"/>
          <a:ext cx="889000" cy="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98171</xdr:rowOff>
    </xdr:from>
    <xdr:to>
      <xdr:col>41</xdr:col>
      <xdr:colOff>101600</xdr:colOff>
      <xdr:row>39</xdr:row>
      <xdr:rowOff>28321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19448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7059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97663</xdr:rowOff>
    </xdr:from>
    <xdr:to>
      <xdr:col>36</xdr:col>
      <xdr:colOff>165100</xdr:colOff>
      <xdr:row>39</xdr:row>
      <xdr:rowOff>27813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18940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705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22606</xdr:rowOff>
    </xdr:from>
    <xdr:to>
      <xdr:col>55</xdr:col>
      <xdr:colOff>50800</xdr:colOff>
      <xdr:row>37</xdr:row>
      <xdr:rowOff>124206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36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45483</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21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25527</xdr:rowOff>
    </xdr:from>
    <xdr:to>
      <xdr:col>50</xdr:col>
      <xdr:colOff>165100</xdr:colOff>
      <xdr:row>37</xdr:row>
      <xdr:rowOff>127127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36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143654</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6144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32766</xdr:rowOff>
    </xdr:from>
    <xdr:to>
      <xdr:col>46</xdr:col>
      <xdr:colOff>38100</xdr:colOff>
      <xdr:row>37</xdr:row>
      <xdr:rowOff>134366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150893</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615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39116</xdr:rowOff>
    </xdr:from>
    <xdr:to>
      <xdr:col>41</xdr:col>
      <xdr:colOff>101600</xdr:colOff>
      <xdr:row>37</xdr:row>
      <xdr:rowOff>140716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38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157243</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26428" y="615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45847</xdr:rowOff>
    </xdr:from>
    <xdr:to>
      <xdr:col>36</xdr:col>
      <xdr:colOff>165100</xdr:colOff>
      <xdr:row>37</xdr:row>
      <xdr:rowOff>147447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38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163974</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6164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78449</xdr:rowOff>
    </xdr:from>
    <xdr:to>
      <xdr:col>54</xdr:col>
      <xdr:colOff>189865</xdr:colOff>
      <xdr:row>59</xdr:row>
      <xdr:rowOff>3913</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50949"/>
          <a:ext cx="1270" cy="1468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7740</xdr:rowOff>
    </xdr:from>
    <xdr:ext cx="534377"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2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3913</xdr:rowOff>
    </xdr:from>
    <xdr:to>
      <xdr:col>55</xdr:col>
      <xdr:colOff>88900</xdr:colOff>
      <xdr:row>59</xdr:row>
      <xdr:rowOff>3913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1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25126</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261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1,188,229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78449</xdr:rowOff>
    </xdr:from>
    <xdr:to>
      <xdr:col>55</xdr:col>
      <xdr:colOff>88900</xdr:colOff>
      <xdr:row>50</xdr:row>
      <xdr:rowOff>78449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50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76767</xdr:rowOff>
    </xdr:from>
    <xdr:to>
      <xdr:col>55</xdr:col>
      <xdr:colOff>0</xdr:colOff>
      <xdr:row>58</xdr:row>
      <xdr:rowOff>80033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20867"/>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144613</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45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121736</xdr:rowOff>
    </xdr:from>
    <xdr:to>
      <xdr:col>55</xdr:col>
      <xdr:colOff>50800</xdr:colOff>
      <xdr:row>58</xdr:row>
      <xdr:rowOff>51886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39600</xdr:rowOff>
    </xdr:from>
    <xdr:to>
      <xdr:col>50</xdr:col>
      <xdr:colOff>114300</xdr:colOff>
      <xdr:row>58</xdr:row>
      <xdr:rowOff>76767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983700"/>
          <a:ext cx="889000" cy="37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133362</xdr:rowOff>
    </xdr:from>
    <xdr:to>
      <xdr:col>50</xdr:col>
      <xdr:colOff>165100</xdr:colOff>
      <xdr:row>58</xdr:row>
      <xdr:rowOff>63512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80039</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8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39600</xdr:rowOff>
    </xdr:from>
    <xdr:to>
      <xdr:col>45</xdr:col>
      <xdr:colOff>177800</xdr:colOff>
      <xdr:row>58</xdr:row>
      <xdr:rowOff>92503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983700"/>
          <a:ext cx="889000" cy="5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136680</xdr:rowOff>
    </xdr:from>
    <xdr:to>
      <xdr:col>46</xdr:col>
      <xdr:colOff>38100</xdr:colOff>
      <xdr:row>58</xdr:row>
      <xdr:rowOff>66830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83357</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84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130618</xdr:rowOff>
    </xdr:from>
    <xdr:to>
      <xdr:col>41</xdr:col>
      <xdr:colOff>50800</xdr:colOff>
      <xdr:row>58</xdr:row>
      <xdr:rowOff>92503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03268"/>
          <a:ext cx="889000" cy="13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130231</xdr:rowOff>
    </xdr:from>
    <xdr:to>
      <xdr:col>41</xdr:col>
      <xdr:colOff>101600</xdr:colOff>
      <xdr:row>58</xdr:row>
      <xdr:rowOff>60381</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0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76908</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78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118786</xdr:rowOff>
    </xdr:from>
    <xdr:to>
      <xdr:col>36</xdr:col>
      <xdr:colOff>165100</xdr:colOff>
      <xdr:row>58</xdr:row>
      <xdr:rowOff>48936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9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40063</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84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29233</xdr:rowOff>
    </xdr:from>
    <xdr:to>
      <xdr:col>55</xdr:col>
      <xdr:colOff>50800</xdr:colOff>
      <xdr:row>58</xdr:row>
      <xdr:rowOff>130833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115610</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88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25967</xdr:rowOff>
    </xdr:from>
    <xdr:to>
      <xdr:col>50</xdr:col>
      <xdr:colOff>165100</xdr:colOff>
      <xdr:row>58</xdr:row>
      <xdr:rowOff>127567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70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118694</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10062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160250</xdr:rowOff>
    </xdr:from>
    <xdr:to>
      <xdr:col>46</xdr:col>
      <xdr:colOff>38100</xdr:colOff>
      <xdr:row>58</xdr:row>
      <xdr:rowOff>90400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3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81527</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10025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41703</xdr:rowOff>
    </xdr:from>
    <xdr:to>
      <xdr:col>41</xdr:col>
      <xdr:colOff>101600</xdr:colOff>
      <xdr:row>58</xdr:row>
      <xdr:rowOff>143303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85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134430</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07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79818</xdr:rowOff>
    </xdr:from>
    <xdr:to>
      <xdr:col>36</xdr:col>
      <xdr:colOff>165100</xdr:colOff>
      <xdr:row>58</xdr:row>
      <xdr:rowOff>9968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5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26495</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627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74659</xdr:rowOff>
    </xdr:from>
    <xdr:to>
      <xdr:col>54</xdr:col>
      <xdr:colOff>189865</xdr:colOff>
      <xdr:row>78</xdr:row>
      <xdr:rowOff>134671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76159"/>
          <a:ext cx="1270" cy="1431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138498</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134671</xdr:rowOff>
    </xdr:from>
    <xdr:to>
      <xdr:col>55</xdr:col>
      <xdr:colOff>88900</xdr:colOff>
      <xdr:row>78</xdr:row>
      <xdr:rowOff>134671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0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21336</xdr:rowOff>
    </xdr:from>
    <xdr:ext cx="599010"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51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628,452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74659</xdr:rowOff>
    </xdr:from>
    <xdr:to>
      <xdr:col>55</xdr:col>
      <xdr:colOff>88900</xdr:colOff>
      <xdr:row>70</xdr:row>
      <xdr:rowOff>74659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76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129860</xdr:rowOff>
    </xdr:from>
    <xdr:to>
      <xdr:col>55</xdr:col>
      <xdr:colOff>0</xdr:colOff>
      <xdr:row>77</xdr:row>
      <xdr:rowOff>158854</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331510"/>
          <a:ext cx="838200" cy="28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92395</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294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113968</xdr:rowOff>
    </xdr:from>
    <xdr:to>
      <xdr:col>55</xdr:col>
      <xdr:colOff>50800</xdr:colOff>
      <xdr:row>78</xdr:row>
      <xdr:rowOff>44118</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129860</xdr:rowOff>
    </xdr:from>
    <xdr:to>
      <xdr:col>50</xdr:col>
      <xdr:colOff>114300</xdr:colOff>
      <xdr:row>78</xdr:row>
      <xdr:rowOff>6874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31510"/>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106431</xdr:rowOff>
    </xdr:from>
    <xdr:to>
      <xdr:col>50</xdr:col>
      <xdr:colOff>165100</xdr:colOff>
      <xdr:row>78</xdr:row>
      <xdr:rowOff>36581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27708</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40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6874</xdr:rowOff>
    </xdr:from>
    <xdr:to>
      <xdr:col>45</xdr:col>
      <xdr:colOff>177800</xdr:colOff>
      <xdr:row>78</xdr:row>
      <xdr:rowOff>17962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379974"/>
          <a:ext cx="889000" cy="1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140534</xdr:rowOff>
    </xdr:from>
    <xdr:to>
      <xdr:col>46</xdr:col>
      <xdr:colOff>38100</xdr:colOff>
      <xdr:row>78</xdr:row>
      <xdr:rowOff>70684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4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61811</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43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17962</xdr:rowOff>
    </xdr:from>
    <xdr:to>
      <xdr:col>41</xdr:col>
      <xdr:colOff>50800</xdr:colOff>
      <xdr:row>78</xdr:row>
      <xdr:rowOff>25299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391062"/>
          <a:ext cx="889000" cy="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146089</xdr:rowOff>
    </xdr:from>
    <xdr:to>
      <xdr:col>41</xdr:col>
      <xdr:colOff>101600</xdr:colOff>
      <xdr:row>78</xdr:row>
      <xdr:rowOff>76239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67366</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344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153236</xdr:rowOff>
    </xdr:from>
    <xdr:to>
      <xdr:col>36</xdr:col>
      <xdr:colOff>165100</xdr:colOff>
      <xdr:row>78</xdr:row>
      <xdr:rowOff>83386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5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74513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44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108054</xdr:rowOff>
    </xdr:from>
    <xdr:to>
      <xdr:col>55</xdr:col>
      <xdr:colOff>50800</xdr:colOff>
      <xdr:row>78</xdr:row>
      <xdr:rowOff>38204</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0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130931</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16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79060</xdr:rowOff>
    </xdr:from>
    <xdr:to>
      <xdr:col>50</xdr:col>
      <xdr:colOff>165100</xdr:colOff>
      <xdr:row>78</xdr:row>
      <xdr:rowOff>9210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28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25737</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3055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127524</xdr:rowOff>
    </xdr:from>
    <xdr:to>
      <xdr:col>46</xdr:col>
      <xdr:colOff>38100</xdr:colOff>
      <xdr:row>78</xdr:row>
      <xdr:rowOff>57674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2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74201</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310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138612</xdr:rowOff>
    </xdr:from>
    <xdr:to>
      <xdr:col>41</xdr:col>
      <xdr:colOff>101600</xdr:colOff>
      <xdr:row>78</xdr:row>
      <xdr:rowOff>68762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4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85289</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94111" y="1311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145949</xdr:rowOff>
    </xdr:from>
    <xdr:to>
      <xdr:col>36</xdr:col>
      <xdr:colOff>165100</xdr:colOff>
      <xdr:row>78</xdr:row>
      <xdr:rowOff>76099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4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92626</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05111" y="13122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37497</xdr:rowOff>
    </xdr:from>
    <xdr:to>
      <xdr:col>54</xdr:col>
      <xdr:colOff>189865</xdr:colOff>
      <xdr:row>98</xdr:row>
      <xdr:rowOff>69627</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639447"/>
          <a:ext cx="1270" cy="1232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73454</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7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69627</xdr:rowOff>
    </xdr:from>
    <xdr:to>
      <xdr:col>55</xdr:col>
      <xdr:colOff>88900</xdr:colOff>
      <xdr:row>98</xdr:row>
      <xdr:rowOff>69627</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71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155624</xdr:rowOff>
    </xdr:from>
    <xdr:ext cx="599010"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41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569,708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37497</xdr:rowOff>
    </xdr:from>
    <xdr:to>
      <xdr:col>55</xdr:col>
      <xdr:colOff>88900</xdr:colOff>
      <xdr:row>91</xdr:row>
      <xdr:rowOff>37497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63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109820</xdr:rowOff>
    </xdr:from>
    <xdr:to>
      <xdr:col>55</xdr:col>
      <xdr:colOff>0</xdr:colOff>
      <xdr:row>97</xdr:row>
      <xdr:rowOff>13593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569020"/>
          <a:ext cx="838200" cy="75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88202</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3759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65325</xdr:rowOff>
    </xdr:from>
    <xdr:to>
      <xdr:col>55</xdr:col>
      <xdr:colOff>50800</xdr:colOff>
      <xdr:row>96</xdr:row>
      <xdr:rowOff>166925</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52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109820</xdr:rowOff>
    </xdr:from>
    <xdr:to>
      <xdr:col>50</xdr:col>
      <xdr:colOff>114300</xdr:colOff>
      <xdr:row>96</xdr:row>
      <xdr:rowOff>145819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569020"/>
          <a:ext cx="889000" cy="3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77753</xdr:rowOff>
    </xdr:from>
    <xdr:to>
      <xdr:col>50</xdr:col>
      <xdr:colOff>165100</xdr:colOff>
      <xdr:row>97</xdr:row>
      <xdr:rowOff>7903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5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170480</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629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145819</xdr:rowOff>
    </xdr:from>
    <xdr:to>
      <xdr:col>45</xdr:col>
      <xdr:colOff>177800</xdr:colOff>
      <xdr:row>96</xdr:row>
      <xdr:rowOff>146450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6605019"/>
          <a:ext cx="889000" cy="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95963</xdr:rowOff>
    </xdr:from>
    <xdr:to>
      <xdr:col>46</xdr:col>
      <xdr:colOff>38100</xdr:colOff>
      <xdr:row>97</xdr:row>
      <xdr:rowOff>26113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555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17240</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64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146450</xdr:rowOff>
    </xdr:from>
    <xdr:to>
      <xdr:col>41</xdr:col>
      <xdr:colOff>50800</xdr:colOff>
      <xdr:row>97</xdr:row>
      <xdr:rowOff>6490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605650"/>
          <a:ext cx="889000" cy="3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101732</xdr:rowOff>
    </xdr:from>
    <xdr:to>
      <xdr:col>41</xdr:col>
      <xdr:colOff>101600</xdr:colOff>
      <xdr:row>97</xdr:row>
      <xdr:rowOff>31882</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56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23009</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65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85466</xdr:rowOff>
    </xdr:from>
    <xdr:to>
      <xdr:col>36</xdr:col>
      <xdr:colOff>165100</xdr:colOff>
      <xdr:row>97</xdr:row>
      <xdr:rowOff>15616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54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32143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319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134243</xdr:rowOff>
    </xdr:from>
    <xdr:to>
      <xdr:col>55</xdr:col>
      <xdr:colOff>50800</xdr:colOff>
      <xdr:row>97</xdr:row>
      <xdr:rowOff>64393</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59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112670</xdr:rowOff>
    </xdr:from>
    <xdr:ext cx="599010"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571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59020</xdr:rowOff>
    </xdr:from>
    <xdr:to>
      <xdr:col>50</xdr:col>
      <xdr:colOff>165100</xdr:colOff>
      <xdr:row>96</xdr:row>
      <xdr:rowOff>160620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51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5697</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39795" y="16293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95019</xdr:rowOff>
    </xdr:from>
    <xdr:to>
      <xdr:col>46</xdr:col>
      <xdr:colOff>38100</xdr:colOff>
      <xdr:row>97</xdr:row>
      <xdr:rowOff>25169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55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41696</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6329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95650</xdr:rowOff>
    </xdr:from>
    <xdr:to>
      <xdr:col>41</xdr:col>
      <xdr:colOff>101600</xdr:colOff>
      <xdr:row>97</xdr:row>
      <xdr:rowOff>25800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5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42327</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33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127140</xdr:rowOff>
    </xdr:from>
    <xdr:to>
      <xdr:col>36</xdr:col>
      <xdr:colOff>165100</xdr:colOff>
      <xdr:row>97</xdr:row>
      <xdr:rowOff>57290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58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48417</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6679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35824</xdr:rowOff>
    </xdr:from>
    <xdr:to>
      <xdr:col>85</xdr:col>
      <xdr:colOff>126364</xdr:colOff>
      <xdr:row>38</xdr:row>
      <xdr:rowOff>170866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179324"/>
          <a:ext cx="1269" cy="150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3243</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170866</xdr:rowOff>
    </xdr:from>
    <xdr:to>
      <xdr:col>86</xdr:col>
      <xdr:colOff>25400</xdr:colOff>
      <xdr:row>38</xdr:row>
      <xdr:rowOff>170866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85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153951</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495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203,632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35824</xdr:rowOff>
    </xdr:from>
    <xdr:to>
      <xdr:col>86</xdr:col>
      <xdr:colOff>25400</xdr:colOff>
      <xdr:row>30</xdr:row>
      <xdr:rowOff>35824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179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157150</xdr:rowOff>
    </xdr:from>
    <xdr:to>
      <xdr:col>85</xdr:col>
      <xdr:colOff>127000</xdr:colOff>
      <xdr:row>37</xdr:row>
      <xdr:rowOff>7058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5481300" y="6329350"/>
          <a:ext cx="838200" cy="21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96994</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097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74117</xdr:rowOff>
    </xdr:from>
    <xdr:to>
      <xdr:col>85</xdr:col>
      <xdr:colOff>177800</xdr:colOff>
      <xdr:row>37</xdr:row>
      <xdr:rowOff>4267</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24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157150</xdr:rowOff>
    </xdr:from>
    <xdr:to>
      <xdr:col>81</xdr:col>
      <xdr:colOff>50800</xdr:colOff>
      <xdr:row>37</xdr:row>
      <xdr:rowOff>22451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329350"/>
          <a:ext cx="889000" cy="3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146332</xdr:rowOff>
    </xdr:from>
    <xdr:to>
      <xdr:col>81</xdr:col>
      <xdr:colOff>101600</xdr:colOff>
      <xdr:row>36</xdr:row>
      <xdr:rowOff>76482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14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93009</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592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15654</xdr:rowOff>
    </xdr:from>
    <xdr:to>
      <xdr:col>76</xdr:col>
      <xdr:colOff>114300</xdr:colOff>
      <xdr:row>37</xdr:row>
      <xdr:rowOff>22451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359304"/>
          <a:ext cx="889000" cy="6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103957</xdr:rowOff>
    </xdr:from>
    <xdr:to>
      <xdr:col>76</xdr:col>
      <xdr:colOff>165100</xdr:colOff>
      <xdr:row>37</xdr:row>
      <xdr:rowOff>34107</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7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50634</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5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7958</xdr:rowOff>
    </xdr:from>
    <xdr:to>
      <xdr:col>71</xdr:col>
      <xdr:colOff>177800</xdr:colOff>
      <xdr:row>37</xdr:row>
      <xdr:rowOff>15654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351608"/>
          <a:ext cx="889000" cy="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92992</xdr:rowOff>
    </xdr:from>
    <xdr:to>
      <xdr:col>72</xdr:col>
      <xdr:colOff>38100</xdr:colOff>
      <xdr:row>37</xdr:row>
      <xdr:rowOff>23142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5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39669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4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131366</xdr:rowOff>
    </xdr:from>
    <xdr:to>
      <xdr:col>67</xdr:col>
      <xdr:colOff>101600</xdr:colOff>
      <xdr:row>37</xdr:row>
      <xdr:rowOff>61516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3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52643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39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127708</xdr:rowOff>
    </xdr:from>
    <xdr:to>
      <xdr:col>85</xdr:col>
      <xdr:colOff>177800</xdr:colOff>
      <xdr:row>37</xdr:row>
      <xdr:rowOff>57858</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29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106135</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27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106350</xdr:rowOff>
    </xdr:from>
    <xdr:to>
      <xdr:col>81</xdr:col>
      <xdr:colOff>101600</xdr:colOff>
      <xdr:row>37</xdr:row>
      <xdr:rowOff>36500</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27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27627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371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143101</xdr:rowOff>
    </xdr:from>
    <xdr:to>
      <xdr:col>76</xdr:col>
      <xdr:colOff>165100</xdr:colOff>
      <xdr:row>37</xdr:row>
      <xdr:rowOff>73251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1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64378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0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136304</xdr:rowOff>
    </xdr:from>
    <xdr:to>
      <xdr:col>72</xdr:col>
      <xdr:colOff>38100</xdr:colOff>
      <xdr:row>37</xdr:row>
      <xdr:rowOff>66454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0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57581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40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128608</xdr:rowOff>
    </xdr:from>
    <xdr:to>
      <xdr:col>67</xdr:col>
      <xdr:colOff>101600</xdr:colOff>
      <xdr:row>37</xdr:row>
      <xdr:rowOff>58758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300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75285</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076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60423</xdr:rowOff>
    </xdr:from>
    <xdr:to>
      <xdr:col>85</xdr:col>
      <xdr:colOff>126364</xdr:colOff>
      <xdr:row>58</xdr:row>
      <xdr:rowOff>134500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804373"/>
          <a:ext cx="1269" cy="1274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138327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0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134500</xdr:rowOff>
    </xdr:from>
    <xdr:to>
      <xdr:col>86</xdr:col>
      <xdr:colOff>25400</xdr:colOff>
      <xdr:row>58</xdr:row>
      <xdr:rowOff>134500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07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7100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7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711,615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60423</xdr:rowOff>
    </xdr:from>
    <xdr:to>
      <xdr:col>86</xdr:col>
      <xdr:colOff>25400</xdr:colOff>
      <xdr:row>51</xdr:row>
      <xdr:rowOff>60423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804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42747</xdr:rowOff>
    </xdr:from>
    <xdr:to>
      <xdr:col>85</xdr:col>
      <xdr:colOff>127000</xdr:colOff>
      <xdr:row>58</xdr:row>
      <xdr:rowOff>55133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9986847"/>
          <a:ext cx="838200" cy="1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93839</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95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70962</xdr:rowOff>
    </xdr:from>
    <xdr:to>
      <xdr:col>85</xdr:col>
      <xdr:colOff>177800</xdr:colOff>
      <xdr:row>58</xdr:row>
      <xdr:rowOff>1112</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42747</xdr:rowOff>
    </xdr:from>
    <xdr:to>
      <xdr:col>81</xdr:col>
      <xdr:colOff>50800</xdr:colOff>
      <xdr:row>58</xdr:row>
      <xdr:rowOff>62202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986847"/>
          <a:ext cx="889000" cy="1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69658</xdr:rowOff>
    </xdr:from>
    <xdr:to>
      <xdr:col>81</xdr:col>
      <xdr:colOff>101600</xdr:colOff>
      <xdr:row>57</xdr:row>
      <xdr:rowOff>171258</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16335</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58983</xdr:rowOff>
    </xdr:from>
    <xdr:to>
      <xdr:col>76</xdr:col>
      <xdr:colOff>114300</xdr:colOff>
      <xdr:row>58</xdr:row>
      <xdr:rowOff>62202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10003083"/>
          <a:ext cx="889000" cy="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103746</xdr:rowOff>
    </xdr:from>
    <xdr:to>
      <xdr:col>76</xdr:col>
      <xdr:colOff>165100</xdr:colOff>
      <xdr:row>58</xdr:row>
      <xdr:rowOff>33896</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50423</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58778</xdr:rowOff>
    </xdr:from>
    <xdr:to>
      <xdr:col>71</xdr:col>
      <xdr:colOff>177800</xdr:colOff>
      <xdr:row>58</xdr:row>
      <xdr:rowOff>58983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10002878"/>
          <a:ext cx="889000" cy="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103312</xdr:rowOff>
    </xdr:from>
    <xdr:to>
      <xdr:col>72</xdr:col>
      <xdr:colOff>38100</xdr:colOff>
      <xdr:row>58</xdr:row>
      <xdr:rowOff>33462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49989</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65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88942</xdr:rowOff>
    </xdr:from>
    <xdr:to>
      <xdr:col>67</xdr:col>
      <xdr:colOff>101600</xdr:colOff>
      <xdr:row>58</xdr:row>
      <xdr:rowOff>19092</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35619</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63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4333</xdr:rowOff>
    </xdr:from>
    <xdr:to>
      <xdr:col>85</xdr:col>
      <xdr:colOff>177800</xdr:colOff>
      <xdr:row>58</xdr:row>
      <xdr:rowOff>105933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94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90710</xdr:rowOff>
    </xdr:from>
    <xdr:ext cx="534377"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86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163397</xdr:rowOff>
    </xdr:from>
    <xdr:to>
      <xdr:col>81</xdr:col>
      <xdr:colOff>101600</xdr:colOff>
      <xdr:row>58</xdr:row>
      <xdr:rowOff>93547</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93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84674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1002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11402</xdr:rowOff>
    </xdr:from>
    <xdr:to>
      <xdr:col>76</xdr:col>
      <xdr:colOff>165100</xdr:colOff>
      <xdr:row>58</xdr:row>
      <xdr:rowOff>113002</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95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104129</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1004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8183</xdr:rowOff>
    </xdr:from>
    <xdr:to>
      <xdr:col>72</xdr:col>
      <xdr:colOff>38100</xdr:colOff>
      <xdr:row>58</xdr:row>
      <xdr:rowOff>109783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95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100910</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1004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7978</xdr:rowOff>
    </xdr:from>
    <xdr:to>
      <xdr:col>67</xdr:col>
      <xdr:colOff>101600</xdr:colOff>
      <xdr:row>58</xdr:row>
      <xdr:rowOff>109578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95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100705</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10044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104194</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05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50871</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88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615,532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104194</xdr:rowOff>
    </xdr:from>
    <xdr:to>
      <xdr:col>86</xdr:col>
      <xdr:colOff>25400</xdr:colOff>
      <xdr:row>70</xdr:row>
      <xdr:rowOff>104194</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0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132176</xdr:rowOff>
    </xdr:from>
    <xdr:to>
      <xdr:col>85</xdr:col>
      <xdr:colOff>127000</xdr:colOff>
      <xdr:row>78</xdr:row>
      <xdr:rowOff>136700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5481300" y="13505276"/>
          <a:ext cx="838200" cy="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54181</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55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31304</xdr:rowOff>
    </xdr:from>
    <xdr:to>
      <xdr:col>85</xdr:col>
      <xdr:colOff>177800</xdr:colOff>
      <xdr:row>78</xdr:row>
      <xdr:rowOff>132904</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04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136700</xdr:rowOff>
    </xdr:from>
    <xdr:to>
      <xdr:col>81</xdr:col>
      <xdr:colOff>50800</xdr:colOff>
      <xdr:row>78</xdr:row>
      <xdr:rowOff>138914</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4592300" y="13509800"/>
          <a:ext cx="889000" cy="2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34982</xdr:rowOff>
    </xdr:from>
    <xdr:to>
      <xdr:col>81</xdr:col>
      <xdr:colOff>101600</xdr:colOff>
      <xdr:row>78</xdr:row>
      <xdr:rowOff>136582</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153109</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18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138838</xdr:rowOff>
    </xdr:from>
    <xdr:to>
      <xdr:col>76</xdr:col>
      <xdr:colOff>114300</xdr:colOff>
      <xdr:row>78</xdr:row>
      <xdr:rowOff>138914</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3703300" y="1351193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36207</xdr:rowOff>
    </xdr:from>
    <xdr:to>
      <xdr:col>76</xdr:col>
      <xdr:colOff>165100</xdr:colOff>
      <xdr:row>78</xdr:row>
      <xdr:rowOff>137807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0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154334</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18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91449</xdr:rowOff>
    </xdr:from>
    <xdr:to>
      <xdr:col>71</xdr:col>
      <xdr:colOff>177800</xdr:colOff>
      <xdr:row>78</xdr:row>
      <xdr:rowOff>138838</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293099"/>
          <a:ext cx="889000" cy="21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45044</xdr:rowOff>
    </xdr:from>
    <xdr:to>
      <xdr:col>72</xdr:col>
      <xdr:colOff>38100</xdr:colOff>
      <xdr:row>78</xdr:row>
      <xdr:rowOff>146644</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1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163171</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9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50160</xdr:rowOff>
    </xdr:from>
    <xdr:to>
      <xdr:col>67</xdr:col>
      <xdr:colOff>101600</xdr:colOff>
      <xdr:row>78</xdr:row>
      <xdr:rowOff>151760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142887</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51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81376</xdr:rowOff>
    </xdr:from>
    <xdr:to>
      <xdr:col>85</xdr:col>
      <xdr:colOff>177800</xdr:colOff>
      <xdr:row>79</xdr:row>
      <xdr:rowOff>11526</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5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9730</xdr:rowOff>
    </xdr:from>
    <xdr:ext cx="469744"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8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85900</xdr:rowOff>
    </xdr:from>
    <xdr:to>
      <xdr:col>81</xdr:col>
      <xdr:colOff>101600</xdr:colOff>
      <xdr:row>79</xdr:row>
      <xdr:rowOff>16050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45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7177</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55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88114</xdr:rowOff>
    </xdr:from>
    <xdr:to>
      <xdr:col>76</xdr:col>
      <xdr:colOff>165100</xdr:colOff>
      <xdr:row>79</xdr:row>
      <xdr:rowOff>18264</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46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9391</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5539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88038</xdr:rowOff>
    </xdr:from>
    <xdr:to>
      <xdr:col>72</xdr:col>
      <xdr:colOff>38100</xdr:colOff>
      <xdr:row>79</xdr:row>
      <xdr:rowOff>18188</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6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9315</xdr:rowOff>
    </xdr:from>
    <xdr:ext cx="378565"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4017" y="13553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40649</xdr:rowOff>
    </xdr:from>
    <xdr:to>
      <xdr:col>67</xdr:col>
      <xdr:colOff>101600</xdr:colOff>
      <xdr:row>77</xdr:row>
      <xdr:rowOff>142249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24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158776</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47111" y="1301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22237</xdr:rowOff>
    </xdr:from>
    <xdr:to>
      <xdr:col>85</xdr:col>
      <xdr:colOff>126364</xdr:colOff>
      <xdr:row>98</xdr:row>
      <xdr:rowOff>147045</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624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150872</xdr:rowOff>
    </xdr:from>
    <xdr:ext cx="534377"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69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147045</xdr:rowOff>
    </xdr:from>
    <xdr:to>
      <xdr:col>86</xdr:col>
      <xdr:colOff>25400</xdr:colOff>
      <xdr:row>98</xdr:row>
      <xdr:rowOff>147045</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6949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140364</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9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731,660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22237</xdr:rowOff>
    </xdr:from>
    <xdr:to>
      <xdr:col>86</xdr:col>
      <xdr:colOff>25400</xdr:colOff>
      <xdr:row>91</xdr:row>
      <xdr:rowOff>22237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624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23676</xdr:rowOff>
    </xdr:from>
    <xdr:to>
      <xdr:col>85</xdr:col>
      <xdr:colOff>127000</xdr:colOff>
      <xdr:row>97</xdr:row>
      <xdr:rowOff>33471</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5481300" y="16654326"/>
          <a:ext cx="838200" cy="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15056</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645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36629</xdr:rowOff>
    </xdr:from>
    <xdr:to>
      <xdr:col>85</xdr:col>
      <xdr:colOff>177800</xdr:colOff>
      <xdr:row>97</xdr:row>
      <xdr:rowOff>138229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33471</xdr:rowOff>
    </xdr:from>
    <xdr:to>
      <xdr:col>81</xdr:col>
      <xdr:colOff>50800</xdr:colOff>
      <xdr:row>97</xdr:row>
      <xdr:rowOff>93574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4592300" y="16664121"/>
          <a:ext cx="889000" cy="6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50507</xdr:rowOff>
    </xdr:from>
    <xdr:to>
      <xdr:col>81</xdr:col>
      <xdr:colOff>101600</xdr:colOff>
      <xdr:row>97</xdr:row>
      <xdr:rowOff>152107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143234</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773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93574</xdr:rowOff>
    </xdr:from>
    <xdr:to>
      <xdr:col>76</xdr:col>
      <xdr:colOff>114300</xdr:colOff>
      <xdr:row>97</xdr:row>
      <xdr:rowOff>116215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3703300" y="16724224"/>
          <a:ext cx="889000" cy="2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58934</xdr:rowOff>
    </xdr:from>
    <xdr:to>
      <xdr:col>76</xdr:col>
      <xdr:colOff>165100</xdr:colOff>
      <xdr:row>97</xdr:row>
      <xdr:rowOff>160534</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151661</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78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116215</xdr:rowOff>
    </xdr:from>
    <xdr:to>
      <xdr:col>71</xdr:col>
      <xdr:colOff>177800</xdr:colOff>
      <xdr:row>97</xdr:row>
      <xdr:rowOff>124902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2814300" y="16746865"/>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62849</xdr:rowOff>
    </xdr:from>
    <xdr:to>
      <xdr:col>72</xdr:col>
      <xdr:colOff>38100</xdr:colOff>
      <xdr:row>97</xdr:row>
      <xdr:rowOff>164449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9526</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53711</xdr:rowOff>
    </xdr:from>
    <xdr:to>
      <xdr:col>67</xdr:col>
      <xdr:colOff>101600</xdr:colOff>
      <xdr:row>97</xdr:row>
      <xdr:rowOff>155311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388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144326</xdr:rowOff>
    </xdr:from>
    <xdr:to>
      <xdr:col>85</xdr:col>
      <xdr:colOff>177800</xdr:colOff>
      <xdr:row>97</xdr:row>
      <xdr:rowOff>74476</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60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167203</xdr:rowOff>
    </xdr:from>
    <xdr:ext cx="599010"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454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154121</xdr:rowOff>
    </xdr:from>
    <xdr:to>
      <xdr:col>81</xdr:col>
      <xdr:colOff>101600</xdr:colOff>
      <xdr:row>97</xdr:row>
      <xdr:rowOff>84271</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61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100798</xdr:rowOff>
    </xdr:from>
    <xdr:ext cx="59901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181795" y="1638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42774</xdr:rowOff>
    </xdr:from>
    <xdr:to>
      <xdr:col>76</xdr:col>
      <xdr:colOff>165100</xdr:colOff>
      <xdr:row>97</xdr:row>
      <xdr:rowOff>144374</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67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160901</xdr:rowOff>
    </xdr:from>
    <xdr:ext cx="59901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292795" y="1644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65415</xdr:rowOff>
    </xdr:from>
    <xdr:to>
      <xdr:col>72</xdr:col>
      <xdr:colOff>38100</xdr:colOff>
      <xdr:row>97</xdr:row>
      <xdr:rowOff>167015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69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158142</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03795" y="16788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74102</xdr:rowOff>
    </xdr:from>
    <xdr:to>
      <xdr:col>67</xdr:col>
      <xdr:colOff>101600</xdr:colOff>
      <xdr:row>98</xdr:row>
      <xdr:rowOff>4252</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70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166829</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14795" y="16797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149263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292763"/>
          <a:ext cx="1269" cy="1438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72559</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759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95940</xdr:rowOff>
    </xdr:from>
    <xdr:ext cx="534377"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06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149263</xdr:rowOff>
    </xdr:from>
    <xdr:to>
      <xdr:col>116</xdr:col>
      <xdr:colOff>152400</xdr:colOff>
      <xdr:row>30</xdr:row>
      <xdr:rowOff>149263</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161459</xdr:rowOff>
    </xdr:from>
    <xdr:ext cx="378565"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5051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138582</xdr:rowOff>
    </xdr:from>
    <xdr:to>
      <xdr:col>116</xdr:col>
      <xdr:colOff>114300</xdr:colOff>
      <xdr:row>39</xdr:row>
      <xdr:rowOff>68732</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65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145631</xdr:rowOff>
    </xdr:from>
    <xdr:to>
      <xdr:col>112</xdr:col>
      <xdr:colOff>38100</xdr:colOff>
      <xdr:row>39</xdr:row>
      <xdr:rowOff>75781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92308</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4017" y="6435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149479</xdr:rowOff>
    </xdr:from>
    <xdr:to>
      <xdr:col>107</xdr:col>
      <xdr:colOff>101600</xdr:colOff>
      <xdr:row>39</xdr:row>
      <xdr:rowOff>79629</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96156</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245017" y="64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154584</xdr:rowOff>
    </xdr:from>
    <xdr:to>
      <xdr:col>102</xdr:col>
      <xdr:colOff>165100</xdr:colOff>
      <xdr:row>39</xdr:row>
      <xdr:rowOff>84734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6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101261</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4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148717</xdr:rowOff>
    </xdr:from>
    <xdr:to>
      <xdr:col>98</xdr:col>
      <xdr:colOff>38100</xdr:colOff>
      <xdr:row>39</xdr:row>
      <xdr:rowOff>78867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95394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439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117009</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632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49</xdr:row>
      <xdr:rowOff>123190</xdr:rowOff>
    </xdr:from>
    <xdr:to>
      <xdr:col>102</xdr:col>
      <xdr:colOff>165100</xdr:colOff>
      <xdr:row>50</xdr:row>
      <xdr:rowOff>53340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69867</xdr:rowOff>
    </xdr:from>
    <xdr:ext cx="313932"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88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類似団体平均を上回っている項目として商工費については、町独自の取組み「アポイ岳ジオパーク」推進のための人員配置による人件費の増によるもので、</a:t>
          </a:r>
        </a:p>
        <a:p>
          <a:r>
            <a:rPr kumimoji="1" lang="ja-JP" altLang="en-US" sz="1300">
              <a:latin typeface="ＭＳ Ｐゴシック" panose="020B0600070205080204" pitchFamily="50" charset="-128"/>
              <a:ea typeface="ＭＳ Ｐゴシック" panose="020B0600070205080204" pitchFamily="50" charset="-128"/>
            </a:rPr>
            <a:t>公債費については小学校改築事業、特別養護老人ホーム移転改築事業をはじめとした償還により、類似団体平均を上回っている。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R3</a:t>
          </a:r>
          <a:r>
            <a:rPr kumimoji="1" lang="ja-JP" altLang="en-US" sz="1400">
              <a:latin typeface="ＭＳ ゴシック" pitchFamily="49" charset="-128"/>
              <a:ea typeface="ＭＳ ゴシック" pitchFamily="49" charset="-128"/>
            </a:rPr>
            <a:t>は普通交付税の増や、新型コロナウイルス感染症の影響による事業の中止などにより、財政調整基金残高の増、実質単年度収支も黒字となっている。</a:t>
          </a:r>
        </a:p>
        <a:p>
          <a:r>
            <a:rPr kumimoji="1" lang="ja-JP" altLang="en-US" sz="1400">
              <a:latin typeface="ＭＳ ゴシック" pitchFamily="49" charset="-128"/>
              <a:ea typeface="ＭＳ ゴシック" pitchFamily="49" charset="-128"/>
            </a:rPr>
            <a:t>　ただ、公債費は令和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年度まで高止まりするため、事務事業の見直し・投資的事業の実施年度調整等により歳出の抑制に努めなければならない。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全会計が黒字決算のため、連結実質赤字比率は該当しない。</a:t>
          </a:r>
        </a:p>
        <a:p>
          <a:r>
            <a:rPr kumimoji="1" lang="ja-JP" altLang="en-US" sz="1400">
              <a:latin typeface="ＭＳ ゴシック" pitchFamily="49" charset="-128"/>
              <a:ea typeface="ＭＳ ゴシック" pitchFamily="49" charset="-128"/>
            </a:rPr>
            <a:t>　大きな比率を占める水道事業会計では、流動資産が流動負債を大幅に上回っている状況ではあるが、給水人口が年々減少しているので、今後においても注意する必要がある。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016080_&#27096;&#20284;&#30010;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BP51">
            <v>75.7</v>
          </cell>
          <cell r="BX51">
            <v>72.2</v>
          </cell>
          <cell r="CF51">
            <v>71.3</v>
          </cell>
          <cell r="CN51">
            <v>48.8</v>
          </cell>
          <cell r="CV51">
            <v>16.899999999999999</v>
          </cell>
        </row>
        <row r="53">
          <cell r="BP53">
            <v>62.6</v>
          </cell>
          <cell r="BX53">
            <v>63.8</v>
          </cell>
          <cell r="CF53">
            <v>60</v>
          </cell>
          <cell r="CN53">
            <v>60.7</v>
          </cell>
          <cell r="CV53">
            <v>62.4</v>
          </cell>
        </row>
        <row r="55">
          <cell r="AN55" t="str">
            <v>類似団体内平均値</v>
          </cell>
          <cell r="BP55">
            <v>0</v>
          </cell>
          <cell r="BX55">
            <v>0</v>
          </cell>
          <cell r="CF55">
            <v>0</v>
          </cell>
          <cell r="CN55">
            <v>0</v>
          </cell>
          <cell r="CV55">
            <v>0</v>
          </cell>
        </row>
        <row r="57">
          <cell r="BP57">
            <v>57.7</v>
          </cell>
          <cell r="BX57">
            <v>59.3</v>
          </cell>
          <cell r="CF57">
            <v>60.4</v>
          </cell>
          <cell r="CN57">
            <v>61.1</v>
          </cell>
          <cell r="CV57">
            <v>62.3</v>
          </cell>
        </row>
        <row r="72">
          <cell r="BP72" t="str">
            <v>H29</v>
          </cell>
          <cell r="BX72" t="str">
            <v>H30</v>
          </cell>
          <cell r="CF72" t="str">
            <v>R01</v>
          </cell>
          <cell r="CN72" t="str">
            <v>R02</v>
          </cell>
          <cell r="CV72" t="str">
            <v>R03</v>
          </cell>
        </row>
        <row r="73">
          <cell r="AN73" t="str">
            <v>当該団体値</v>
          </cell>
          <cell r="BP73">
            <v>75.7</v>
          </cell>
          <cell r="BX73">
            <v>72.2</v>
          </cell>
          <cell r="CF73">
            <v>71.3</v>
          </cell>
          <cell r="CN73">
            <v>48.8</v>
          </cell>
          <cell r="CV73">
            <v>16.899999999999999</v>
          </cell>
        </row>
        <row r="75">
          <cell r="BP75">
            <v>6.3</v>
          </cell>
          <cell r="BX75">
            <v>8.1999999999999993</v>
          </cell>
          <cell r="CF75">
            <v>9.1</v>
          </cell>
          <cell r="CN75">
            <v>10.3</v>
          </cell>
          <cell r="CV75">
            <v>11.1</v>
          </cell>
        </row>
        <row r="77">
          <cell r="AN77" t="str">
            <v>類似団体内平均値</v>
          </cell>
          <cell r="BP77">
            <v>0</v>
          </cell>
          <cell r="BX77">
            <v>0</v>
          </cell>
          <cell r="CF77">
            <v>0</v>
          </cell>
          <cell r="CN77">
            <v>0</v>
          </cell>
          <cell r="CV77">
            <v>0</v>
          </cell>
        </row>
        <row r="79">
          <cell r="BP79">
            <v>7.1</v>
          </cell>
          <cell r="BX79">
            <v>7.1</v>
          </cell>
          <cell r="CF79">
            <v>7.3</v>
          </cell>
          <cell r="CN79">
            <v>7.4</v>
          </cell>
          <cell r="CV79">
            <v>7.5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382" t="s">
        <v>82</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 thickBot="1" x14ac:dyDescent="0.25">
      <c r="B2" s="179" t="s">
        <v>83</v>
      </c>
      <c r="C2" s="179"/>
      <c r="D2" s="180"/>
    </row>
    <row r="3" spans="1:119" ht="18.75" customHeight="1" thickBot="1" x14ac:dyDescent="0.25">
      <c r="A3" s="178"/>
      <c r="B3" s="383" t="s">
        <v>84</v>
      </c>
      <c r="C3" s="384"/>
      <c r="D3" s="384"/>
      <c r="E3" s="385"/>
      <c r="F3" s="385"/>
      <c r="G3" s="385"/>
      <c r="H3" s="385"/>
      <c r="I3" s="385"/>
      <c r="J3" s="385"/>
      <c r="K3" s="385"/>
      <c r="L3" s="385" t="s">
        <v>85</v>
      </c>
      <c r="M3" s="385"/>
      <c r="N3" s="385"/>
      <c r="O3" s="385"/>
      <c r="P3" s="385"/>
      <c r="Q3" s="385"/>
      <c r="R3" s="392"/>
      <c r="S3" s="392"/>
      <c r="T3" s="392"/>
      <c r="U3" s="392"/>
      <c r="V3" s="393"/>
      <c r="W3" s="367" t="s">
        <v>86</v>
      </c>
      <c r="X3" s="368"/>
      <c r="Y3" s="368"/>
      <c r="Z3" s="368"/>
      <c r="AA3" s="368"/>
      <c r="AB3" s="384"/>
      <c r="AC3" s="392" t="s">
        <v>87</v>
      </c>
      <c r="AD3" s="368"/>
      <c r="AE3" s="368"/>
      <c r="AF3" s="368"/>
      <c r="AG3" s="368"/>
      <c r="AH3" s="368"/>
      <c r="AI3" s="368"/>
      <c r="AJ3" s="368"/>
      <c r="AK3" s="368"/>
      <c r="AL3" s="369"/>
      <c r="AM3" s="367" t="s">
        <v>88</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89</v>
      </c>
      <c r="BO3" s="368"/>
      <c r="BP3" s="368"/>
      <c r="BQ3" s="368"/>
      <c r="BR3" s="368"/>
      <c r="BS3" s="368"/>
      <c r="BT3" s="368"/>
      <c r="BU3" s="369"/>
      <c r="BV3" s="367" t="s">
        <v>90</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91</v>
      </c>
      <c r="CU3" s="368"/>
      <c r="CV3" s="368"/>
      <c r="CW3" s="368"/>
      <c r="CX3" s="368"/>
      <c r="CY3" s="368"/>
      <c r="CZ3" s="368"/>
      <c r="DA3" s="369"/>
      <c r="DB3" s="367" t="s">
        <v>92</v>
      </c>
      <c r="DC3" s="368"/>
      <c r="DD3" s="368"/>
      <c r="DE3" s="368"/>
      <c r="DF3" s="368"/>
      <c r="DG3" s="368"/>
      <c r="DH3" s="368"/>
      <c r="DI3" s="369"/>
    </row>
    <row r="4" spans="1:119" ht="18.75" customHeight="1" x14ac:dyDescent="0.2">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93</v>
      </c>
      <c r="AZ4" s="371"/>
      <c r="BA4" s="371"/>
      <c r="BB4" s="371"/>
      <c r="BC4" s="371"/>
      <c r="BD4" s="371"/>
      <c r="BE4" s="371"/>
      <c r="BF4" s="371"/>
      <c r="BG4" s="371"/>
      <c r="BH4" s="371"/>
      <c r="BI4" s="371"/>
      <c r="BJ4" s="371"/>
      <c r="BK4" s="371"/>
      <c r="BL4" s="371"/>
      <c r="BM4" s="372"/>
      <c r="BN4" s="373">
        <v>5173898</v>
      </c>
      <c r="BO4" s="374"/>
      <c r="BP4" s="374"/>
      <c r="BQ4" s="374"/>
      <c r="BR4" s="374"/>
      <c r="BS4" s="374"/>
      <c r="BT4" s="374"/>
      <c r="BU4" s="375"/>
      <c r="BV4" s="373">
        <v>5415450</v>
      </c>
      <c r="BW4" s="374"/>
      <c r="BX4" s="374"/>
      <c r="BY4" s="374"/>
      <c r="BZ4" s="374"/>
      <c r="CA4" s="374"/>
      <c r="CB4" s="374"/>
      <c r="CC4" s="375"/>
      <c r="CD4" s="376" t="s">
        <v>94</v>
      </c>
      <c r="CE4" s="377"/>
      <c r="CF4" s="377"/>
      <c r="CG4" s="377"/>
      <c r="CH4" s="377"/>
      <c r="CI4" s="377"/>
      <c r="CJ4" s="377"/>
      <c r="CK4" s="377"/>
      <c r="CL4" s="377"/>
      <c r="CM4" s="377"/>
      <c r="CN4" s="377"/>
      <c r="CO4" s="377"/>
      <c r="CP4" s="377"/>
      <c r="CQ4" s="377"/>
      <c r="CR4" s="377"/>
      <c r="CS4" s="378"/>
      <c r="CT4" s="379">
        <v>1.7</v>
      </c>
      <c r="CU4" s="380"/>
      <c r="CV4" s="380"/>
      <c r="CW4" s="380"/>
      <c r="CX4" s="380"/>
      <c r="CY4" s="380"/>
      <c r="CZ4" s="380"/>
      <c r="DA4" s="381"/>
      <c r="DB4" s="379">
        <v>1.4</v>
      </c>
      <c r="DC4" s="380"/>
      <c r="DD4" s="380"/>
      <c r="DE4" s="380"/>
      <c r="DF4" s="380"/>
      <c r="DG4" s="380"/>
      <c r="DH4" s="380"/>
      <c r="DI4" s="381"/>
    </row>
    <row r="5" spans="1:119" ht="18.75" customHeight="1" x14ac:dyDescent="0.2">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3" t="s">
        <v>95</v>
      </c>
      <c r="AN5" s="434"/>
      <c r="AO5" s="434"/>
      <c r="AP5" s="434"/>
      <c r="AQ5" s="434"/>
      <c r="AR5" s="434"/>
      <c r="AS5" s="434"/>
      <c r="AT5" s="435"/>
      <c r="AU5" s="436" t="s">
        <v>96</v>
      </c>
      <c r="AV5" s="437"/>
      <c r="AW5" s="437"/>
      <c r="AX5" s="437"/>
      <c r="AY5" s="438" t="s">
        <v>97</v>
      </c>
      <c r="AZ5" s="439"/>
      <c r="BA5" s="439"/>
      <c r="BB5" s="439"/>
      <c r="BC5" s="439"/>
      <c r="BD5" s="439"/>
      <c r="BE5" s="439"/>
      <c r="BF5" s="439"/>
      <c r="BG5" s="439"/>
      <c r="BH5" s="439"/>
      <c r="BI5" s="439"/>
      <c r="BJ5" s="439"/>
      <c r="BK5" s="439"/>
      <c r="BL5" s="439"/>
      <c r="BM5" s="440"/>
      <c r="BN5" s="441">
        <v>5119835</v>
      </c>
      <c r="BO5" s="442"/>
      <c r="BP5" s="442"/>
      <c r="BQ5" s="442"/>
      <c r="BR5" s="442"/>
      <c r="BS5" s="442"/>
      <c r="BT5" s="442"/>
      <c r="BU5" s="443"/>
      <c r="BV5" s="441">
        <v>5277701</v>
      </c>
      <c r="BW5" s="442"/>
      <c r="BX5" s="442"/>
      <c r="BY5" s="442"/>
      <c r="BZ5" s="442"/>
      <c r="CA5" s="442"/>
      <c r="CB5" s="442"/>
      <c r="CC5" s="443"/>
      <c r="CD5" s="444" t="s">
        <v>98</v>
      </c>
      <c r="CE5" s="445"/>
      <c r="CF5" s="445"/>
      <c r="CG5" s="445"/>
      <c r="CH5" s="445"/>
      <c r="CI5" s="445"/>
      <c r="CJ5" s="445"/>
      <c r="CK5" s="445"/>
      <c r="CL5" s="445"/>
      <c r="CM5" s="445"/>
      <c r="CN5" s="445"/>
      <c r="CO5" s="445"/>
      <c r="CP5" s="445"/>
      <c r="CQ5" s="445"/>
      <c r="CR5" s="445"/>
      <c r="CS5" s="446"/>
      <c r="CT5" s="407">
        <v>80.900000000000006</v>
      </c>
      <c r="CU5" s="408"/>
      <c r="CV5" s="408"/>
      <c r="CW5" s="408"/>
      <c r="CX5" s="408"/>
      <c r="CY5" s="408"/>
      <c r="CZ5" s="408"/>
      <c r="DA5" s="409"/>
      <c r="DB5" s="407">
        <v>88.9</v>
      </c>
      <c r="DC5" s="408"/>
      <c r="DD5" s="408"/>
      <c r="DE5" s="408"/>
      <c r="DF5" s="408"/>
      <c r="DG5" s="408"/>
      <c r="DH5" s="408"/>
      <c r="DI5" s="409"/>
    </row>
    <row r="6" spans="1:119" ht="18.75" customHeight="1" x14ac:dyDescent="0.2">
      <c r="A6" s="178"/>
      <c r="B6" s="410" t="s">
        <v>99</v>
      </c>
      <c r="C6" s="411"/>
      <c r="D6" s="411"/>
      <c r="E6" s="412"/>
      <c r="F6" s="412"/>
      <c r="G6" s="412"/>
      <c r="H6" s="412"/>
      <c r="I6" s="412"/>
      <c r="J6" s="412"/>
      <c r="K6" s="412"/>
      <c r="L6" s="412" t="s">
        <v>100</v>
      </c>
      <c r="M6" s="412"/>
      <c r="N6" s="412"/>
      <c r="O6" s="412"/>
      <c r="P6" s="412"/>
      <c r="Q6" s="412"/>
      <c r="R6" s="416"/>
      <c r="S6" s="416"/>
      <c r="T6" s="416"/>
      <c r="U6" s="416"/>
      <c r="V6" s="417"/>
      <c r="W6" s="420" t="s">
        <v>101</v>
      </c>
      <c r="X6" s="421"/>
      <c r="Y6" s="421"/>
      <c r="Z6" s="421"/>
      <c r="AA6" s="421"/>
      <c r="AB6" s="411"/>
      <c r="AC6" s="424" t="s">
        <v>102</v>
      </c>
      <c r="AD6" s="425"/>
      <c r="AE6" s="425"/>
      <c r="AF6" s="425"/>
      <c r="AG6" s="425"/>
      <c r="AH6" s="425"/>
      <c r="AI6" s="425"/>
      <c r="AJ6" s="425"/>
      <c r="AK6" s="425"/>
      <c r="AL6" s="426"/>
      <c r="AM6" s="433" t="s">
        <v>103</v>
      </c>
      <c r="AN6" s="434"/>
      <c r="AO6" s="434"/>
      <c r="AP6" s="434"/>
      <c r="AQ6" s="434"/>
      <c r="AR6" s="434"/>
      <c r="AS6" s="434"/>
      <c r="AT6" s="435"/>
      <c r="AU6" s="436" t="s">
        <v>104</v>
      </c>
      <c r="AV6" s="437"/>
      <c r="AW6" s="437"/>
      <c r="AX6" s="437"/>
      <c r="AY6" s="438" t="s">
        <v>105</v>
      </c>
      <c r="AZ6" s="439"/>
      <c r="BA6" s="439"/>
      <c r="BB6" s="439"/>
      <c r="BC6" s="439"/>
      <c r="BD6" s="439"/>
      <c r="BE6" s="439"/>
      <c r="BF6" s="439"/>
      <c r="BG6" s="439"/>
      <c r="BH6" s="439"/>
      <c r="BI6" s="439"/>
      <c r="BJ6" s="439"/>
      <c r="BK6" s="439"/>
      <c r="BL6" s="439"/>
      <c r="BM6" s="440"/>
      <c r="BN6" s="441">
        <v>54063</v>
      </c>
      <c r="BO6" s="442"/>
      <c r="BP6" s="442"/>
      <c r="BQ6" s="442"/>
      <c r="BR6" s="442"/>
      <c r="BS6" s="442"/>
      <c r="BT6" s="442"/>
      <c r="BU6" s="443"/>
      <c r="BV6" s="441">
        <v>137749</v>
      </c>
      <c r="BW6" s="442"/>
      <c r="BX6" s="442"/>
      <c r="BY6" s="442"/>
      <c r="BZ6" s="442"/>
      <c r="CA6" s="442"/>
      <c r="CB6" s="442"/>
      <c r="CC6" s="443"/>
      <c r="CD6" s="444" t="s">
        <v>106</v>
      </c>
      <c r="CE6" s="445"/>
      <c r="CF6" s="445"/>
      <c r="CG6" s="445"/>
      <c r="CH6" s="445"/>
      <c r="CI6" s="445"/>
      <c r="CJ6" s="445"/>
      <c r="CK6" s="445"/>
      <c r="CL6" s="445"/>
      <c r="CM6" s="445"/>
      <c r="CN6" s="445"/>
      <c r="CO6" s="445"/>
      <c r="CP6" s="445"/>
      <c r="CQ6" s="445"/>
      <c r="CR6" s="445"/>
      <c r="CS6" s="446"/>
      <c r="CT6" s="447">
        <v>82.9</v>
      </c>
      <c r="CU6" s="448"/>
      <c r="CV6" s="448"/>
      <c r="CW6" s="448"/>
      <c r="CX6" s="448"/>
      <c r="CY6" s="448"/>
      <c r="CZ6" s="448"/>
      <c r="DA6" s="449"/>
      <c r="DB6" s="447">
        <v>91.4</v>
      </c>
      <c r="DC6" s="448"/>
      <c r="DD6" s="448"/>
      <c r="DE6" s="448"/>
      <c r="DF6" s="448"/>
      <c r="DG6" s="448"/>
      <c r="DH6" s="448"/>
      <c r="DI6" s="449"/>
    </row>
    <row r="7" spans="1:119" ht="18.75" customHeight="1" x14ac:dyDescent="0.2">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27"/>
      <c r="AD7" s="428"/>
      <c r="AE7" s="428"/>
      <c r="AF7" s="428"/>
      <c r="AG7" s="428"/>
      <c r="AH7" s="428"/>
      <c r="AI7" s="428"/>
      <c r="AJ7" s="428"/>
      <c r="AK7" s="428"/>
      <c r="AL7" s="429"/>
      <c r="AM7" s="433" t="s">
        <v>107</v>
      </c>
      <c r="AN7" s="434"/>
      <c r="AO7" s="434"/>
      <c r="AP7" s="434"/>
      <c r="AQ7" s="434"/>
      <c r="AR7" s="434"/>
      <c r="AS7" s="434"/>
      <c r="AT7" s="435"/>
      <c r="AU7" s="436" t="s">
        <v>108</v>
      </c>
      <c r="AV7" s="437"/>
      <c r="AW7" s="437"/>
      <c r="AX7" s="437"/>
      <c r="AY7" s="438" t="s">
        <v>109</v>
      </c>
      <c r="AZ7" s="439"/>
      <c r="BA7" s="439"/>
      <c r="BB7" s="439"/>
      <c r="BC7" s="439"/>
      <c r="BD7" s="439"/>
      <c r="BE7" s="439"/>
      <c r="BF7" s="439"/>
      <c r="BG7" s="439"/>
      <c r="BH7" s="439"/>
      <c r="BI7" s="439"/>
      <c r="BJ7" s="439"/>
      <c r="BK7" s="439"/>
      <c r="BL7" s="439"/>
      <c r="BM7" s="440"/>
      <c r="BN7" s="441">
        <v>149</v>
      </c>
      <c r="BO7" s="442"/>
      <c r="BP7" s="442"/>
      <c r="BQ7" s="442"/>
      <c r="BR7" s="442"/>
      <c r="BS7" s="442"/>
      <c r="BT7" s="442"/>
      <c r="BU7" s="443"/>
      <c r="BV7" s="441">
        <v>96429</v>
      </c>
      <c r="BW7" s="442"/>
      <c r="BX7" s="442"/>
      <c r="BY7" s="442"/>
      <c r="BZ7" s="442"/>
      <c r="CA7" s="442"/>
      <c r="CB7" s="442"/>
      <c r="CC7" s="443"/>
      <c r="CD7" s="444" t="s">
        <v>110</v>
      </c>
      <c r="CE7" s="445"/>
      <c r="CF7" s="445"/>
      <c r="CG7" s="445"/>
      <c r="CH7" s="445"/>
      <c r="CI7" s="445"/>
      <c r="CJ7" s="445"/>
      <c r="CK7" s="445"/>
      <c r="CL7" s="445"/>
      <c r="CM7" s="445"/>
      <c r="CN7" s="445"/>
      <c r="CO7" s="445"/>
      <c r="CP7" s="445"/>
      <c r="CQ7" s="445"/>
      <c r="CR7" s="445"/>
      <c r="CS7" s="446"/>
      <c r="CT7" s="441">
        <v>3150538</v>
      </c>
      <c r="CU7" s="442"/>
      <c r="CV7" s="442"/>
      <c r="CW7" s="442"/>
      <c r="CX7" s="442"/>
      <c r="CY7" s="442"/>
      <c r="CZ7" s="442"/>
      <c r="DA7" s="443"/>
      <c r="DB7" s="441">
        <v>2911303</v>
      </c>
      <c r="DC7" s="442"/>
      <c r="DD7" s="442"/>
      <c r="DE7" s="442"/>
      <c r="DF7" s="442"/>
      <c r="DG7" s="442"/>
      <c r="DH7" s="442"/>
      <c r="DI7" s="443"/>
    </row>
    <row r="8" spans="1:119" ht="18.75" customHeight="1" thickBot="1" x14ac:dyDescent="0.25">
      <c r="A8" s="178"/>
      <c r="B8" s="413"/>
      <c r="C8" s="414"/>
      <c r="D8" s="414"/>
      <c r="E8" s="415"/>
      <c r="F8" s="415"/>
      <c r="G8" s="415"/>
      <c r="H8" s="415"/>
      <c r="I8" s="415"/>
      <c r="J8" s="415"/>
      <c r="K8" s="415"/>
      <c r="L8" s="415"/>
      <c r="M8" s="415"/>
      <c r="N8" s="415"/>
      <c r="O8" s="415"/>
      <c r="P8" s="415"/>
      <c r="Q8" s="415"/>
      <c r="R8" s="418"/>
      <c r="S8" s="418"/>
      <c r="T8" s="418"/>
      <c r="U8" s="418"/>
      <c r="V8" s="419"/>
      <c r="W8" s="422"/>
      <c r="X8" s="423"/>
      <c r="Y8" s="423"/>
      <c r="Z8" s="423"/>
      <c r="AA8" s="423"/>
      <c r="AB8" s="414"/>
      <c r="AC8" s="430"/>
      <c r="AD8" s="431"/>
      <c r="AE8" s="431"/>
      <c r="AF8" s="431"/>
      <c r="AG8" s="431"/>
      <c r="AH8" s="431"/>
      <c r="AI8" s="431"/>
      <c r="AJ8" s="431"/>
      <c r="AK8" s="431"/>
      <c r="AL8" s="432"/>
      <c r="AM8" s="433" t="s">
        <v>111</v>
      </c>
      <c r="AN8" s="434"/>
      <c r="AO8" s="434"/>
      <c r="AP8" s="434"/>
      <c r="AQ8" s="434"/>
      <c r="AR8" s="434"/>
      <c r="AS8" s="434"/>
      <c r="AT8" s="435"/>
      <c r="AU8" s="436" t="s">
        <v>104</v>
      </c>
      <c r="AV8" s="437"/>
      <c r="AW8" s="437"/>
      <c r="AX8" s="437"/>
      <c r="AY8" s="438" t="s">
        <v>112</v>
      </c>
      <c r="AZ8" s="439"/>
      <c r="BA8" s="439"/>
      <c r="BB8" s="439"/>
      <c r="BC8" s="439"/>
      <c r="BD8" s="439"/>
      <c r="BE8" s="439"/>
      <c r="BF8" s="439"/>
      <c r="BG8" s="439"/>
      <c r="BH8" s="439"/>
      <c r="BI8" s="439"/>
      <c r="BJ8" s="439"/>
      <c r="BK8" s="439"/>
      <c r="BL8" s="439"/>
      <c r="BM8" s="440"/>
      <c r="BN8" s="441">
        <v>53914</v>
      </c>
      <c r="BO8" s="442"/>
      <c r="BP8" s="442"/>
      <c r="BQ8" s="442"/>
      <c r="BR8" s="442"/>
      <c r="BS8" s="442"/>
      <c r="BT8" s="442"/>
      <c r="BU8" s="443"/>
      <c r="BV8" s="441">
        <v>41320</v>
      </c>
      <c r="BW8" s="442"/>
      <c r="BX8" s="442"/>
      <c r="BY8" s="442"/>
      <c r="BZ8" s="442"/>
      <c r="CA8" s="442"/>
      <c r="CB8" s="442"/>
      <c r="CC8" s="443"/>
      <c r="CD8" s="444" t="s">
        <v>113</v>
      </c>
      <c r="CE8" s="445"/>
      <c r="CF8" s="445"/>
      <c r="CG8" s="445"/>
      <c r="CH8" s="445"/>
      <c r="CI8" s="445"/>
      <c r="CJ8" s="445"/>
      <c r="CK8" s="445"/>
      <c r="CL8" s="445"/>
      <c r="CM8" s="445"/>
      <c r="CN8" s="445"/>
      <c r="CO8" s="445"/>
      <c r="CP8" s="445"/>
      <c r="CQ8" s="445"/>
      <c r="CR8" s="445"/>
      <c r="CS8" s="446"/>
      <c r="CT8" s="450">
        <v>0.18</v>
      </c>
      <c r="CU8" s="451"/>
      <c r="CV8" s="451"/>
      <c r="CW8" s="451"/>
      <c r="CX8" s="451"/>
      <c r="CY8" s="451"/>
      <c r="CZ8" s="451"/>
      <c r="DA8" s="452"/>
      <c r="DB8" s="450">
        <v>0.19</v>
      </c>
      <c r="DC8" s="451"/>
      <c r="DD8" s="451"/>
      <c r="DE8" s="451"/>
      <c r="DF8" s="451"/>
      <c r="DG8" s="451"/>
      <c r="DH8" s="451"/>
      <c r="DI8" s="452"/>
    </row>
    <row r="9" spans="1:119" ht="18.75" customHeight="1" thickBot="1" x14ac:dyDescent="0.25">
      <c r="A9" s="178"/>
      <c r="B9" s="404" t="s">
        <v>114</v>
      </c>
      <c r="C9" s="405"/>
      <c r="D9" s="405"/>
      <c r="E9" s="405"/>
      <c r="F9" s="405"/>
      <c r="G9" s="405"/>
      <c r="H9" s="405"/>
      <c r="I9" s="405"/>
      <c r="J9" s="405"/>
      <c r="K9" s="453"/>
      <c r="L9" s="454" t="s">
        <v>115</v>
      </c>
      <c r="M9" s="455"/>
      <c r="N9" s="455"/>
      <c r="O9" s="455"/>
      <c r="P9" s="455"/>
      <c r="Q9" s="456"/>
      <c r="R9" s="457">
        <v>4043</v>
      </c>
      <c r="S9" s="458"/>
      <c r="T9" s="458"/>
      <c r="U9" s="458"/>
      <c r="V9" s="459"/>
      <c r="W9" s="367" t="s">
        <v>116</v>
      </c>
      <c r="X9" s="368"/>
      <c r="Y9" s="368"/>
      <c r="Z9" s="368"/>
      <c r="AA9" s="368"/>
      <c r="AB9" s="368"/>
      <c r="AC9" s="368"/>
      <c r="AD9" s="368"/>
      <c r="AE9" s="368"/>
      <c r="AF9" s="368"/>
      <c r="AG9" s="368"/>
      <c r="AH9" s="368"/>
      <c r="AI9" s="368"/>
      <c r="AJ9" s="368"/>
      <c r="AK9" s="368"/>
      <c r="AL9" s="369"/>
      <c r="AM9" s="433" t="s">
        <v>117</v>
      </c>
      <c r="AN9" s="434"/>
      <c r="AO9" s="434"/>
      <c r="AP9" s="434"/>
      <c r="AQ9" s="434"/>
      <c r="AR9" s="434"/>
      <c r="AS9" s="434"/>
      <c r="AT9" s="435"/>
      <c r="AU9" s="436" t="s">
        <v>118</v>
      </c>
      <c r="AV9" s="437"/>
      <c r="AW9" s="437"/>
      <c r="AX9" s="437"/>
      <c r="AY9" s="438" t="s">
        <v>119</v>
      </c>
      <c r="AZ9" s="439"/>
      <c r="BA9" s="439"/>
      <c r="BB9" s="439"/>
      <c r="BC9" s="439"/>
      <c r="BD9" s="439"/>
      <c r="BE9" s="439"/>
      <c r="BF9" s="439"/>
      <c r="BG9" s="439"/>
      <c r="BH9" s="439"/>
      <c r="BI9" s="439"/>
      <c r="BJ9" s="439"/>
      <c r="BK9" s="439"/>
      <c r="BL9" s="439"/>
      <c r="BM9" s="440"/>
      <c r="BN9" s="441">
        <v>12594</v>
      </c>
      <c r="BO9" s="442"/>
      <c r="BP9" s="442"/>
      <c r="BQ9" s="442"/>
      <c r="BR9" s="442"/>
      <c r="BS9" s="442"/>
      <c r="BT9" s="442"/>
      <c r="BU9" s="443"/>
      <c r="BV9" s="441">
        <v>-8830</v>
      </c>
      <c r="BW9" s="442"/>
      <c r="BX9" s="442"/>
      <c r="BY9" s="442"/>
      <c r="BZ9" s="442"/>
      <c r="CA9" s="442"/>
      <c r="CB9" s="442"/>
      <c r="CC9" s="443"/>
      <c r="CD9" s="444" t="s">
        <v>120</v>
      </c>
      <c r="CE9" s="445"/>
      <c r="CF9" s="445"/>
      <c r="CG9" s="445"/>
      <c r="CH9" s="445"/>
      <c r="CI9" s="445"/>
      <c r="CJ9" s="445"/>
      <c r="CK9" s="445"/>
      <c r="CL9" s="445"/>
      <c r="CM9" s="445"/>
      <c r="CN9" s="445"/>
      <c r="CO9" s="445"/>
      <c r="CP9" s="445"/>
      <c r="CQ9" s="445"/>
      <c r="CR9" s="445"/>
      <c r="CS9" s="446"/>
      <c r="CT9" s="407">
        <v>20.100000000000001</v>
      </c>
      <c r="CU9" s="408"/>
      <c r="CV9" s="408"/>
      <c r="CW9" s="408"/>
      <c r="CX9" s="408"/>
      <c r="CY9" s="408"/>
      <c r="CZ9" s="408"/>
      <c r="DA9" s="409"/>
      <c r="DB9" s="407">
        <v>20.3</v>
      </c>
      <c r="DC9" s="408"/>
      <c r="DD9" s="408"/>
      <c r="DE9" s="408"/>
      <c r="DF9" s="408"/>
      <c r="DG9" s="408"/>
      <c r="DH9" s="408"/>
      <c r="DI9" s="409"/>
    </row>
    <row r="10" spans="1:119" ht="18.75" customHeight="1" thickBot="1" x14ac:dyDescent="0.25">
      <c r="A10" s="178"/>
      <c r="B10" s="404"/>
      <c r="C10" s="405"/>
      <c r="D10" s="405"/>
      <c r="E10" s="405"/>
      <c r="F10" s="405"/>
      <c r="G10" s="405"/>
      <c r="H10" s="405"/>
      <c r="I10" s="405"/>
      <c r="J10" s="405"/>
      <c r="K10" s="453"/>
      <c r="L10" s="460" t="s">
        <v>121</v>
      </c>
      <c r="M10" s="434"/>
      <c r="N10" s="434"/>
      <c r="O10" s="434"/>
      <c r="P10" s="434"/>
      <c r="Q10" s="435"/>
      <c r="R10" s="461">
        <v>4518</v>
      </c>
      <c r="S10" s="462"/>
      <c r="T10" s="462"/>
      <c r="U10" s="462"/>
      <c r="V10" s="463"/>
      <c r="W10" s="398"/>
      <c r="X10" s="399"/>
      <c r="Y10" s="399"/>
      <c r="Z10" s="399"/>
      <c r="AA10" s="399"/>
      <c r="AB10" s="399"/>
      <c r="AC10" s="399"/>
      <c r="AD10" s="399"/>
      <c r="AE10" s="399"/>
      <c r="AF10" s="399"/>
      <c r="AG10" s="399"/>
      <c r="AH10" s="399"/>
      <c r="AI10" s="399"/>
      <c r="AJ10" s="399"/>
      <c r="AK10" s="399"/>
      <c r="AL10" s="402"/>
      <c r="AM10" s="433" t="s">
        <v>122</v>
      </c>
      <c r="AN10" s="434"/>
      <c r="AO10" s="434"/>
      <c r="AP10" s="434"/>
      <c r="AQ10" s="434"/>
      <c r="AR10" s="434"/>
      <c r="AS10" s="434"/>
      <c r="AT10" s="435"/>
      <c r="AU10" s="436" t="s">
        <v>123</v>
      </c>
      <c r="AV10" s="437"/>
      <c r="AW10" s="437"/>
      <c r="AX10" s="437"/>
      <c r="AY10" s="438" t="s">
        <v>124</v>
      </c>
      <c r="AZ10" s="439"/>
      <c r="BA10" s="439"/>
      <c r="BB10" s="439"/>
      <c r="BC10" s="439"/>
      <c r="BD10" s="439"/>
      <c r="BE10" s="439"/>
      <c r="BF10" s="439"/>
      <c r="BG10" s="439"/>
      <c r="BH10" s="439"/>
      <c r="BI10" s="439"/>
      <c r="BJ10" s="439"/>
      <c r="BK10" s="439"/>
      <c r="BL10" s="439"/>
      <c r="BM10" s="440"/>
      <c r="BN10" s="441">
        <v>280660</v>
      </c>
      <c r="BO10" s="442"/>
      <c r="BP10" s="442"/>
      <c r="BQ10" s="442"/>
      <c r="BR10" s="442"/>
      <c r="BS10" s="442"/>
      <c r="BT10" s="442"/>
      <c r="BU10" s="443"/>
      <c r="BV10" s="441">
        <v>85284</v>
      </c>
      <c r="BW10" s="442"/>
      <c r="BX10" s="442"/>
      <c r="BY10" s="442"/>
      <c r="BZ10" s="442"/>
      <c r="CA10" s="442"/>
      <c r="CB10" s="442"/>
      <c r="CC10" s="443"/>
      <c r="CD10" s="181" t="s">
        <v>125</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04"/>
      <c r="C11" s="405"/>
      <c r="D11" s="405"/>
      <c r="E11" s="405"/>
      <c r="F11" s="405"/>
      <c r="G11" s="405"/>
      <c r="H11" s="405"/>
      <c r="I11" s="405"/>
      <c r="J11" s="405"/>
      <c r="K11" s="453"/>
      <c r="L11" s="464" t="s">
        <v>126</v>
      </c>
      <c r="M11" s="465"/>
      <c r="N11" s="465"/>
      <c r="O11" s="465"/>
      <c r="P11" s="465"/>
      <c r="Q11" s="466"/>
      <c r="R11" s="467" t="s">
        <v>127</v>
      </c>
      <c r="S11" s="468"/>
      <c r="T11" s="468"/>
      <c r="U11" s="468"/>
      <c r="V11" s="469"/>
      <c r="W11" s="398"/>
      <c r="X11" s="399"/>
      <c r="Y11" s="399"/>
      <c r="Z11" s="399"/>
      <c r="AA11" s="399"/>
      <c r="AB11" s="399"/>
      <c r="AC11" s="399"/>
      <c r="AD11" s="399"/>
      <c r="AE11" s="399"/>
      <c r="AF11" s="399"/>
      <c r="AG11" s="399"/>
      <c r="AH11" s="399"/>
      <c r="AI11" s="399"/>
      <c r="AJ11" s="399"/>
      <c r="AK11" s="399"/>
      <c r="AL11" s="402"/>
      <c r="AM11" s="433" t="s">
        <v>128</v>
      </c>
      <c r="AN11" s="434"/>
      <c r="AO11" s="434"/>
      <c r="AP11" s="434"/>
      <c r="AQ11" s="434"/>
      <c r="AR11" s="434"/>
      <c r="AS11" s="434"/>
      <c r="AT11" s="435"/>
      <c r="AU11" s="436" t="s">
        <v>129</v>
      </c>
      <c r="AV11" s="437"/>
      <c r="AW11" s="437"/>
      <c r="AX11" s="437"/>
      <c r="AY11" s="438" t="s">
        <v>130</v>
      </c>
      <c r="AZ11" s="439"/>
      <c r="BA11" s="439"/>
      <c r="BB11" s="439"/>
      <c r="BC11" s="439"/>
      <c r="BD11" s="439"/>
      <c r="BE11" s="439"/>
      <c r="BF11" s="439"/>
      <c r="BG11" s="439"/>
      <c r="BH11" s="439"/>
      <c r="BI11" s="439"/>
      <c r="BJ11" s="439"/>
      <c r="BK11" s="439"/>
      <c r="BL11" s="439"/>
      <c r="BM11" s="440"/>
      <c r="BN11" s="441">
        <v>0</v>
      </c>
      <c r="BO11" s="442"/>
      <c r="BP11" s="442"/>
      <c r="BQ11" s="442"/>
      <c r="BR11" s="442"/>
      <c r="BS11" s="442"/>
      <c r="BT11" s="442"/>
      <c r="BU11" s="443"/>
      <c r="BV11" s="441">
        <v>0</v>
      </c>
      <c r="BW11" s="442"/>
      <c r="BX11" s="442"/>
      <c r="BY11" s="442"/>
      <c r="BZ11" s="442"/>
      <c r="CA11" s="442"/>
      <c r="CB11" s="442"/>
      <c r="CC11" s="443"/>
      <c r="CD11" s="444" t="s">
        <v>131</v>
      </c>
      <c r="CE11" s="445"/>
      <c r="CF11" s="445"/>
      <c r="CG11" s="445"/>
      <c r="CH11" s="445"/>
      <c r="CI11" s="445"/>
      <c r="CJ11" s="445"/>
      <c r="CK11" s="445"/>
      <c r="CL11" s="445"/>
      <c r="CM11" s="445"/>
      <c r="CN11" s="445"/>
      <c r="CO11" s="445"/>
      <c r="CP11" s="445"/>
      <c r="CQ11" s="445"/>
      <c r="CR11" s="445"/>
      <c r="CS11" s="446"/>
      <c r="CT11" s="450" t="s">
        <v>132</v>
      </c>
      <c r="CU11" s="451"/>
      <c r="CV11" s="451"/>
      <c r="CW11" s="451"/>
      <c r="CX11" s="451"/>
      <c r="CY11" s="451"/>
      <c r="CZ11" s="451"/>
      <c r="DA11" s="452"/>
      <c r="DB11" s="450" t="s">
        <v>133</v>
      </c>
      <c r="DC11" s="451"/>
      <c r="DD11" s="451"/>
      <c r="DE11" s="451"/>
      <c r="DF11" s="451"/>
      <c r="DG11" s="451"/>
      <c r="DH11" s="451"/>
      <c r="DI11" s="452"/>
    </row>
    <row r="12" spans="1:119" ht="18.75" customHeight="1" x14ac:dyDescent="0.2">
      <c r="A12" s="178"/>
      <c r="B12" s="470" t="s">
        <v>134</v>
      </c>
      <c r="C12" s="471"/>
      <c r="D12" s="471"/>
      <c r="E12" s="471"/>
      <c r="F12" s="471"/>
      <c r="G12" s="471"/>
      <c r="H12" s="471"/>
      <c r="I12" s="471"/>
      <c r="J12" s="471"/>
      <c r="K12" s="472"/>
      <c r="L12" s="479" t="s">
        <v>135</v>
      </c>
      <c r="M12" s="480"/>
      <c r="N12" s="480"/>
      <c r="O12" s="480"/>
      <c r="P12" s="480"/>
      <c r="Q12" s="481"/>
      <c r="R12" s="482">
        <v>4087</v>
      </c>
      <c r="S12" s="483"/>
      <c r="T12" s="483"/>
      <c r="U12" s="483"/>
      <c r="V12" s="484"/>
      <c r="W12" s="485" t="s">
        <v>1</v>
      </c>
      <c r="X12" s="437"/>
      <c r="Y12" s="437"/>
      <c r="Z12" s="437"/>
      <c r="AA12" s="437"/>
      <c r="AB12" s="486"/>
      <c r="AC12" s="487" t="s">
        <v>136</v>
      </c>
      <c r="AD12" s="488"/>
      <c r="AE12" s="488"/>
      <c r="AF12" s="488"/>
      <c r="AG12" s="489"/>
      <c r="AH12" s="487" t="s">
        <v>137</v>
      </c>
      <c r="AI12" s="488"/>
      <c r="AJ12" s="488"/>
      <c r="AK12" s="488"/>
      <c r="AL12" s="490"/>
      <c r="AM12" s="433" t="s">
        <v>138</v>
      </c>
      <c r="AN12" s="434"/>
      <c r="AO12" s="434"/>
      <c r="AP12" s="434"/>
      <c r="AQ12" s="434"/>
      <c r="AR12" s="434"/>
      <c r="AS12" s="434"/>
      <c r="AT12" s="435"/>
      <c r="AU12" s="436" t="s">
        <v>104</v>
      </c>
      <c r="AV12" s="437"/>
      <c r="AW12" s="437"/>
      <c r="AX12" s="437"/>
      <c r="AY12" s="438" t="s">
        <v>139</v>
      </c>
      <c r="AZ12" s="439"/>
      <c r="BA12" s="439"/>
      <c r="BB12" s="439"/>
      <c r="BC12" s="439"/>
      <c r="BD12" s="439"/>
      <c r="BE12" s="439"/>
      <c r="BF12" s="439"/>
      <c r="BG12" s="439"/>
      <c r="BH12" s="439"/>
      <c r="BI12" s="439"/>
      <c r="BJ12" s="439"/>
      <c r="BK12" s="439"/>
      <c r="BL12" s="439"/>
      <c r="BM12" s="440"/>
      <c r="BN12" s="441">
        <v>0</v>
      </c>
      <c r="BO12" s="442"/>
      <c r="BP12" s="442"/>
      <c r="BQ12" s="442"/>
      <c r="BR12" s="442"/>
      <c r="BS12" s="442"/>
      <c r="BT12" s="442"/>
      <c r="BU12" s="443"/>
      <c r="BV12" s="441">
        <v>444</v>
      </c>
      <c r="BW12" s="442"/>
      <c r="BX12" s="442"/>
      <c r="BY12" s="442"/>
      <c r="BZ12" s="442"/>
      <c r="CA12" s="442"/>
      <c r="CB12" s="442"/>
      <c r="CC12" s="443"/>
      <c r="CD12" s="444" t="s">
        <v>140</v>
      </c>
      <c r="CE12" s="445"/>
      <c r="CF12" s="445"/>
      <c r="CG12" s="445"/>
      <c r="CH12" s="445"/>
      <c r="CI12" s="445"/>
      <c r="CJ12" s="445"/>
      <c r="CK12" s="445"/>
      <c r="CL12" s="445"/>
      <c r="CM12" s="445"/>
      <c r="CN12" s="445"/>
      <c r="CO12" s="445"/>
      <c r="CP12" s="445"/>
      <c r="CQ12" s="445"/>
      <c r="CR12" s="445"/>
      <c r="CS12" s="446"/>
      <c r="CT12" s="450" t="s">
        <v>141</v>
      </c>
      <c r="CU12" s="451"/>
      <c r="CV12" s="451"/>
      <c r="CW12" s="451"/>
      <c r="CX12" s="451"/>
      <c r="CY12" s="451"/>
      <c r="CZ12" s="451"/>
      <c r="DA12" s="452"/>
      <c r="DB12" s="450" t="s">
        <v>133</v>
      </c>
      <c r="DC12" s="451"/>
      <c r="DD12" s="451"/>
      <c r="DE12" s="451"/>
      <c r="DF12" s="451"/>
      <c r="DG12" s="451"/>
      <c r="DH12" s="451"/>
      <c r="DI12" s="452"/>
    </row>
    <row r="13" spans="1:119" ht="18.75" customHeight="1" x14ac:dyDescent="0.2">
      <c r="A13" s="178"/>
      <c r="B13" s="473"/>
      <c r="C13" s="474"/>
      <c r="D13" s="474"/>
      <c r="E13" s="474"/>
      <c r="F13" s="474"/>
      <c r="G13" s="474"/>
      <c r="H13" s="474"/>
      <c r="I13" s="474"/>
      <c r="J13" s="474"/>
      <c r="K13" s="475"/>
      <c r="L13" s="187"/>
      <c r="M13" s="501" t="s">
        <v>142</v>
      </c>
      <c r="N13" s="502"/>
      <c r="O13" s="502"/>
      <c r="P13" s="502"/>
      <c r="Q13" s="503"/>
      <c r="R13" s="494">
        <v>4065</v>
      </c>
      <c r="S13" s="495"/>
      <c r="T13" s="495"/>
      <c r="U13" s="495"/>
      <c r="V13" s="496"/>
      <c r="W13" s="420" t="s">
        <v>143</v>
      </c>
      <c r="X13" s="421"/>
      <c r="Y13" s="421"/>
      <c r="Z13" s="421"/>
      <c r="AA13" s="421"/>
      <c r="AB13" s="411"/>
      <c r="AC13" s="461">
        <v>617</v>
      </c>
      <c r="AD13" s="462"/>
      <c r="AE13" s="462"/>
      <c r="AF13" s="462"/>
      <c r="AG13" s="504"/>
      <c r="AH13" s="461">
        <v>609</v>
      </c>
      <c r="AI13" s="462"/>
      <c r="AJ13" s="462"/>
      <c r="AK13" s="462"/>
      <c r="AL13" s="463"/>
      <c r="AM13" s="433" t="s">
        <v>144</v>
      </c>
      <c r="AN13" s="434"/>
      <c r="AO13" s="434"/>
      <c r="AP13" s="434"/>
      <c r="AQ13" s="434"/>
      <c r="AR13" s="434"/>
      <c r="AS13" s="434"/>
      <c r="AT13" s="435"/>
      <c r="AU13" s="436" t="s">
        <v>145</v>
      </c>
      <c r="AV13" s="437"/>
      <c r="AW13" s="437"/>
      <c r="AX13" s="437"/>
      <c r="AY13" s="438" t="s">
        <v>146</v>
      </c>
      <c r="AZ13" s="439"/>
      <c r="BA13" s="439"/>
      <c r="BB13" s="439"/>
      <c r="BC13" s="439"/>
      <c r="BD13" s="439"/>
      <c r="BE13" s="439"/>
      <c r="BF13" s="439"/>
      <c r="BG13" s="439"/>
      <c r="BH13" s="439"/>
      <c r="BI13" s="439"/>
      <c r="BJ13" s="439"/>
      <c r="BK13" s="439"/>
      <c r="BL13" s="439"/>
      <c r="BM13" s="440"/>
      <c r="BN13" s="441">
        <v>293254</v>
      </c>
      <c r="BO13" s="442"/>
      <c r="BP13" s="442"/>
      <c r="BQ13" s="442"/>
      <c r="BR13" s="442"/>
      <c r="BS13" s="442"/>
      <c r="BT13" s="442"/>
      <c r="BU13" s="443"/>
      <c r="BV13" s="441">
        <v>76010</v>
      </c>
      <c r="BW13" s="442"/>
      <c r="BX13" s="442"/>
      <c r="BY13" s="442"/>
      <c r="BZ13" s="442"/>
      <c r="CA13" s="442"/>
      <c r="CB13" s="442"/>
      <c r="CC13" s="443"/>
      <c r="CD13" s="444" t="s">
        <v>147</v>
      </c>
      <c r="CE13" s="445"/>
      <c r="CF13" s="445"/>
      <c r="CG13" s="445"/>
      <c r="CH13" s="445"/>
      <c r="CI13" s="445"/>
      <c r="CJ13" s="445"/>
      <c r="CK13" s="445"/>
      <c r="CL13" s="445"/>
      <c r="CM13" s="445"/>
      <c r="CN13" s="445"/>
      <c r="CO13" s="445"/>
      <c r="CP13" s="445"/>
      <c r="CQ13" s="445"/>
      <c r="CR13" s="445"/>
      <c r="CS13" s="446"/>
      <c r="CT13" s="407">
        <v>11.1</v>
      </c>
      <c r="CU13" s="408"/>
      <c r="CV13" s="408"/>
      <c r="CW13" s="408"/>
      <c r="CX13" s="408"/>
      <c r="CY13" s="408"/>
      <c r="CZ13" s="408"/>
      <c r="DA13" s="409"/>
      <c r="DB13" s="407">
        <v>10.3</v>
      </c>
      <c r="DC13" s="408"/>
      <c r="DD13" s="408"/>
      <c r="DE13" s="408"/>
      <c r="DF13" s="408"/>
      <c r="DG13" s="408"/>
      <c r="DH13" s="408"/>
      <c r="DI13" s="409"/>
    </row>
    <row r="14" spans="1:119" ht="18.75" customHeight="1" thickBot="1" x14ac:dyDescent="0.25">
      <c r="A14" s="178"/>
      <c r="B14" s="473"/>
      <c r="C14" s="474"/>
      <c r="D14" s="474"/>
      <c r="E14" s="474"/>
      <c r="F14" s="474"/>
      <c r="G14" s="474"/>
      <c r="H14" s="474"/>
      <c r="I14" s="474"/>
      <c r="J14" s="474"/>
      <c r="K14" s="475"/>
      <c r="L14" s="491" t="s">
        <v>148</v>
      </c>
      <c r="M14" s="492"/>
      <c r="N14" s="492"/>
      <c r="O14" s="492"/>
      <c r="P14" s="492"/>
      <c r="Q14" s="493"/>
      <c r="R14" s="494">
        <v>4125</v>
      </c>
      <c r="S14" s="495"/>
      <c r="T14" s="495"/>
      <c r="U14" s="495"/>
      <c r="V14" s="496"/>
      <c r="W14" s="400"/>
      <c r="X14" s="401"/>
      <c r="Y14" s="401"/>
      <c r="Z14" s="401"/>
      <c r="AA14" s="401"/>
      <c r="AB14" s="390"/>
      <c r="AC14" s="497">
        <v>28.8</v>
      </c>
      <c r="AD14" s="498"/>
      <c r="AE14" s="498"/>
      <c r="AF14" s="498"/>
      <c r="AG14" s="499"/>
      <c r="AH14" s="497">
        <v>26.5</v>
      </c>
      <c r="AI14" s="498"/>
      <c r="AJ14" s="498"/>
      <c r="AK14" s="498"/>
      <c r="AL14" s="500"/>
      <c r="AM14" s="433"/>
      <c r="AN14" s="434"/>
      <c r="AO14" s="434"/>
      <c r="AP14" s="434"/>
      <c r="AQ14" s="434"/>
      <c r="AR14" s="434"/>
      <c r="AS14" s="434"/>
      <c r="AT14" s="435"/>
      <c r="AU14" s="436"/>
      <c r="AV14" s="437"/>
      <c r="AW14" s="437"/>
      <c r="AX14" s="437"/>
      <c r="AY14" s="438"/>
      <c r="AZ14" s="439"/>
      <c r="BA14" s="439"/>
      <c r="BB14" s="439"/>
      <c r="BC14" s="439"/>
      <c r="BD14" s="439"/>
      <c r="BE14" s="439"/>
      <c r="BF14" s="439"/>
      <c r="BG14" s="439"/>
      <c r="BH14" s="439"/>
      <c r="BI14" s="439"/>
      <c r="BJ14" s="439"/>
      <c r="BK14" s="439"/>
      <c r="BL14" s="439"/>
      <c r="BM14" s="440"/>
      <c r="BN14" s="441"/>
      <c r="BO14" s="442"/>
      <c r="BP14" s="442"/>
      <c r="BQ14" s="442"/>
      <c r="BR14" s="442"/>
      <c r="BS14" s="442"/>
      <c r="BT14" s="442"/>
      <c r="BU14" s="443"/>
      <c r="BV14" s="441"/>
      <c r="BW14" s="442"/>
      <c r="BX14" s="442"/>
      <c r="BY14" s="442"/>
      <c r="BZ14" s="442"/>
      <c r="CA14" s="442"/>
      <c r="CB14" s="442"/>
      <c r="CC14" s="443"/>
      <c r="CD14" s="505" t="s">
        <v>149</v>
      </c>
      <c r="CE14" s="506"/>
      <c r="CF14" s="506"/>
      <c r="CG14" s="506"/>
      <c r="CH14" s="506"/>
      <c r="CI14" s="506"/>
      <c r="CJ14" s="506"/>
      <c r="CK14" s="506"/>
      <c r="CL14" s="506"/>
      <c r="CM14" s="506"/>
      <c r="CN14" s="506"/>
      <c r="CO14" s="506"/>
      <c r="CP14" s="506"/>
      <c r="CQ14" s="506"/>
      <c r="CR14" s="506"/>
      <c r="CS14" s="507"/>
      <c r="CT14" s="508">
        <v>16.899999999999999</v>
      </c>
      <c r="CU14" s="509"/>
      <c r="CV14" s="509"/>
      <c r="CW14" s="509"/>
      <c r="CX14" s="509"/>
      <c r="CY14" s="509"/>
      <c r="CZ14" s="509"/>
      <c r="DA14" s="510"/>
      <c r="DB14" s="508">
        <v>48.8</v>
      </c>
      <c r="DC14" s="509"/>
      <c r="DD14" s="509"/>
      <c r="DE14" s="509"/>
      <c r="DF14" s="509"/>
      <c r="DG14" s="509"/>
      <c r="DH14" s="509"/>
      <c r="DI14" s="510"/>
    </row>
    <row r="15" spans="1:119" ht="18.75" customHeight="1" x14ac:dyDescent="0.2">
      <c r="A15" s="178"/>
      <c r="B15" s="473"/>
      <c r="C15" s="474"/>
      <c r="D15" s="474"/>
      <c r="E15" s="474"/>
      <c r="F15" s="474"/>
      <c r="G15" s="474"/>
      <c r="H15" s="474"/>
      <c r="I15" s="474"/>
      <c r="J15" s="474"/>
      <c r="K15" s="475"/>
      <c r="L15" s="187"/>
      <c r="M15" s="501" t="s">
        <v>150</v>
      </c>
      <c r="N15" s="502"/>
      <c r="O15" s="502"/>
      <c r="P15" s="502"/>
      <c r="Q15" s="503"/>
      <c r="R15" s="494">
        <v>4097</v>
      </c>
      <c r="S15" s="495"/>
      <c r="T15" s="495"/>
      <c r="U15" s="495"/>
      <c r="V15" s="496"/>
      <c r="W15" s="420" t="s">
        <v>151</v>
      </c>
      <c r="X15" s="421"/>
      <c r="Y15" s="421"/>
      <c r="Z15" s="421"/>
      <c r="AA15" s="421"/>
      <c r="AB15" s="411"/>
      <c r="AC15" s="461">
        <v>415</v>
      </c>
      <c r="AD15" s="462"/>
      <c r="AE15" s="462"/>
      <c r="AF15" s="462"/>
      <c r="AG15" s="504"/>
      <c r="AH15" s="461">
        <v>481</v>
      </c>
      <c r="AI15" s="462"/>
      <c r="AJ15" s="462"/>
      <c r="AK15" s="462"/>
      <c r="AL15" s="463"/>
      <c r="AM15" s="433"/>
      <c r="AN15" s="434"/>
      <c r="AO15" s="434"/>
      <c r="AP15" s="434"/>
      <c r="AQ15" s="434"/>
      <c r="AR15" s="434"/>
      <c r="AS15" s="434"/>
      <c r="AT15" s="435"/>
      <c r="AU15" s="436"/>
      <c r="AV15" s="437"/>
      <c r="AW15" s="437"/>
      <c r="AX15" s="437"/>
      <c r="AY15" s="370" t="s">
        <v>152</v>
      </c>
      <c r="AZ15" s="371"/>
      <c r="BA15" s="371"/>
      <c r="BB15" s="371"/>
      <c r="BC15" s="371"/>
      <c r="BD15" s="371"/>
      <c r="BE15" s="371"/>
      <c r="BF15" s="371"/>
      <c r="BG15" s="371"/>
      <c r="BH15" s="371"/>
      <c r="BI15" s="371"/>
      <c r="BJ15" s="371"/>
      <c r="BK15" s="371"/>
      <c r="BL15" s="371"/>
      <c r="BM15" s="372"/>
      <c r="BN15" s="373">
        <v>489088</v>
      </c>
      <c r="BO15" s="374"/>
      <c r="BP15" s="374"/>
      <c r="BQ15" s="374"/>
      <c r="BR15" s="374"/>
      <c r="BS15" s="374"/>
      <c r="BT15" s="374"/>
      <c r="BU15" s="375"/>
      <c r="BV15" s="373">
        <v>514973</v>
      </c>
      <c r="BW15" s="374"/>
      <c r="BX15" s="374"/>
      <c r="BY15" s="374"/>
      <c r="BZ15" s="374"/>
      <c r="CA15" s="374"/>
      <c r="CB15" s="374"/>
      <c r="CC15" s="375"/>
      <c r="CD15" s="511" t="s">
        <v>153</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473"/>
      <c r="C16" s="474"/>
      <c r="D16" s="474"/>
      <c r="E16" s="474"/>
      <c r="F16" s="474"/>
      <c r="G16" s="474"/>
      <c r="H16" s="474"/>
      <c r="I16" s="474"/>
      <c r="J16" s="474"/>
      <c r="K16" s="475"/>
      <c r="L16" s="491" t="s">
        <v>154</v>
      </c>
      <c r="M16" s="514"/>
      <c r="N16" s="514"/>
      <c r="O16" s="514"/>
      <c r="P16" s="514"/>
      <c r="Q16" s="515"/>
      <c r="R16" s="516" t="s">
        <v>155</v>
      </c>
      <c r="S16" s="517"/>
      <c r="T16" s="517"/>
      <c r="U16" s="517"/>
      <c r="V16" s="518"/>
      <c r="W16" s="400"/>
      <c r="X16" s="401"/>
      <c r="Y16" s="401"/>
      <c r="Z16" s="401"/>
      <c r="AA16" s="401"/>
      <c r="AB16" s="390"/>
      <c r="AC16" s="497">
        <v>19.399999999999999</v>
      </c>
      <c r="AD16" s="498"/>
      <c r="AE16" s="498"/>
      <c r="AF16" s="498"/>
      <c r="AG16" s="499"/>
      <c r="AH16" s="497">
        <v>20.9</v>
      </c>
      <c r="AI16" s="498"/>
      <c r="AJ16" s="498"/>
      <c r="AK16" s="498"/>
      <c r="AL16" s="500"/>
      <c r="AM16" s="433"/>
      <c r="AN16" s="434"/>
      <c r="AO16" s="434"/>
      <c r="AP16" s="434"/>
      <c r="AQ16" s="434"/>
      <c r="AR16" s="434"/>
      <c r="AS16" s="434"/>
      <c r="AT16" s="435"/>
      <c r="AU16" s="436"/>
      <c r="AV16" s="437"/>
      <c r="AW16" s="437"/>
      <c r="AX16" s="437"/>
      <c r="AY16" s="438" t="s">
        <v>156</v>
      </c>
      <c r="AZ16" s="439"/>
      <c r="BA16" s="439"/>
      <c r="BB16" s="439"/>
      <c r="BC16" s="439"/>
      <c r="BD16" s="439"/>
      <c r="BE16" s="439"/>
      <c r="BF16" s="439"/>
      <c r="BG16" s="439"/>
      <c r="BH16" s="439"/>
      <c r="BI16" s="439"/>
      <c r="BJ16" s="439"/>
      <c r="BK16" s="439"/>
      <c r="BL16" s="439"/>
      <c r="BM16" s="440"/>
      <c r="BN16" s="441">
        <v>2937285</v>
      </c>
      <c r="BO16" s="442"/>
      <c r="BP16" s="442"/>
      <c r="BQ16" s="442"/>
      <c r="BR16" s="442"/>
      <c r="BS16" s="442"/>
      <c r="BT16" s="442"/>
      <c r="BU16" s="443"/>
      <c r="BV16" s="441">
        <v>2706232</v>
      </c>
      <c r="BW16" s="442"/>
      <c r="BX16" s="442"/>
      <c r="BY16" s="442"/>
      <c r="BZ16" s="442"/>
      <c r="CA16" s="442"/>
      <c r="CB16" s="442"/>
      <c r="CC16" s="443"/>
      <c r="CD16" s="191"/>
      <c r="CE16" s="522"/>
      <c r="CF16" s="522"/>
      <c r="CG16" s="522"/>
      <c r="CH16" s="522"/>
      <c r="CI16" s="522"/>
      <c r="CJ16" s="522"/>
      <c r="CK16" s="522"/>
      <c r="CL16" s="522"/>
      <c r="CM16" s="522"/>
      <c r="CN16" s="522"/>
      <c r="CO16" s="522"/>
      <c r="CP16" s="522"/>
      <c r="CQ16" s="522"/>
      <c r="CR16" s="522"/>
      <c r="CS16" s="523"/>
      <c r="CT16" s="407"/>
      <c r="CU16" s="408"/>
      <c r="CV16" s="408"/>
      <c r="CW16" s="408"/>
      <c r="CX16" s="408"/>
      <c r="CY16" s="408"/>
      <c r="CZ16" s="408"/>
      <c r="DA16" s="409"/>
      <c r="DB16" s="407"/>
      <c r="DC16" s="408"/>
      <c r="DD16" s="408"/>
      <c r="DE16" s="408"/>
      <c r="DF16" s="408"/>
      <c r="DG16" s="408"/>
      <c r="DH16" s="408"/>
      <c r="DI16" s="409"/>
    </row>
    <row r="17" spans="1:113" ht="18.75" customHeight="1" thickBot="1" x14ac:dyDescent="0.25">
      <c r="A17" s="178"/>
      <c r="B17" s="476"/>
      <c r="C17" s="477"/>
      <c r="D17" s="477"/>
      <c r="E17" s="477"/>
      <c r="F17" s="477"/>
      <c r="G17" s="477"/>
      <c r="H17" s="477"/>
      <c r="I17" s="477"/>
      <c r="J17" s="477"/>
      <c r="K17" s="478"/>
      <c r="L17" s="192"/>
      <c r="M17" s="519" t="s">
        <v>157</v>
      </c>
      <c r="N17" s="520"/>
      <c r="O17" s="520"/>
      <c r="P17" s="520"/>
      <c r="Q17" s="521"/>
      <c r="R17" s="516" t="s">
        <v>158</v>
      </c>
      <c r="S17" s="517"/>
      <c r="T17" s="517"/>
      <c r="U17" s="517"/>
      <c r="V17" s="518"/>
      <c r="W17" s="420" t="s">
        <v>159</v>
      </c>
      <c r="X17" s="421"/>
      <c r="Y17" s="421"/>
      <c r="Z17" s="421"/>
      <c r="AA17" s="421"/>
      <c r="AB17" s="411"/>
      <c r="AC17" s="461">
        <v>1112</v>
      </c>
      <c r="AD17" s="462"/>
      <c r="AE17" s="462"/>
      <c r="AF17" s="462"/>
      <c r="AG17" s="504"/>
      <c r="AH17" s="461">
        <v>1208</v>
      </c>
      <c r="AI17" s="462"/>
      <c r="AJ17" s="462"/>
      <c r="AK17" s="462"/>
      <c r="AL17" s="463"/>
      <c r="AM17" s="433"/>
      <c r="AN17" s="434"/>
      <c r="AO17" s="434"/>
      <c r="AP17" s="434"/>
      <c r="AQ17" s="434"/>
      <c r="AR17" s="434"/>
      <c r="AS17" s="434"/>
      <c r="AT17" s="435"/>
      <c r="AU17" s="436"/>
      <c r="AV17" s="437"/>
      <c r="AW17" s="437"/>
      <c r="AX17" s="437"/>
      <c r="AY17" s="438" t="s">
        <v>160</v>
      </c>
      <c r="AZ17" s="439"/>
      <c r="BA17" s="439"/>
      <c r="BB17" s="439"/>
      <c r="BC17" s="439"/>
      <c r="BD17" s="439"/>
      <c r="BE17" s="439"/>
      <c r="BF17" s="439"/>
      <c r="BG17" s="439"/>
      <c r="BH17" s="439"/>
      <c r="BI17" s="439"/>
      <c r="BJ17" s="439"/>
      <c r="BK17" s="439"/>
      <c r="BL17" s="439"/>
      <c r="BM17" s="440"/>
      <c r="BN17" s="441">
        <v>600541</v>
      </c>
      <c r="BO17" s="442"/>
      <c r="BP17" s="442"/>
      <c r="BQ17" s="442"/>
      <c r="BR17" s="442"/>
      <c r="BS17" s="442"/>
      <c r="BT17" s="442"/>
      <c r="BU17" s="443"/>
      <c r="BV17" s="441">
        <v>638036</v>
      </c>
      <c r="BW17" s="442"/>
      <c r="BX17" s="442"/>
      <c r="BY17" s="442"/>
      <c r="BZ17" s="442"/>
      <c r="CA17" s="442"/>
      <c r="CB17" s="442"/>
      <c r="CC17" s="443"/>
      <c r="CD17" s="191"/>
      <c r="CE17" s="522"/>
      <c r="CF17" s="522"/>
      <c r="CG17" s="522"/>
      <c r="CH17" s="522"/>
      <c r="CI17" s="522"/>
      <c r="CJ17" s="522"/>
      <c r="CK17" s="522"/>
      <c r="CL17" s="522"/>
      <c r="CM17" s="522"/>
      <c r="CN17" s="522"/>
      <c r="CO17" s="522"/>
      <c r="CP17" s="522"/>
      <c r="CQ17" s="522"/>
      <c r="CR17" s="522"/>
      <c r="CS17" s="523"/>
      <c r="CT17" s="407"/>
      <c r="CU17" s="408"/>
      <c r="CV17" s="408"/>
      <c r="CW17" s="408"/>
      <c r="CX17" s="408"/>
      <c r="CY17" s="408"/>
      <c r="CZ17" s="408"/>
      <c r="DA17" s="409"/>
      <c r="DB17" s="407"/>
      <c r="DC17" s="408"/>
      <c r="DD17" s="408"/>
      <c r="DE17" s="408"/>
      <c r="DF17" s="408"/>
      <c r="DG17" s="408"/>
      <c r="DH17" s="408"/>
      <c r="DI17" s="409"/>
    </row>
    <row r="18" spans="1:113" ht="18.75" customHeight="1" thickBot="1" x14ac:dyDescent="0.25">
      <c r="A18" s="178"/>
      <c r="B18" s="524" t="s">
        <v>161</v>
      </c>
      <c r="C18" s="453"/>
      <c r="D18" s="453"/>
      <c r="E18" s="525"/>
      <c r="F18" s="525"/>
      <c r="G18" s="525"/>
      <c r="H18" s="525"/>
      <c r="I18" s="525"/>
      <c r="J18" s="525"/>
      <c r="K18" s="525"/>
      <c r="L18" s="526">
        <v>364.3</v>
      </c>
      <c r="M18" s="526"/>
      <c r="N18" s="526"/>
      <c r="O18" s="526"/>
      <c r="P18" s="526"/>
      <c r="Q18" s="526"/>
      <c r="R18" s="527"/>
      <c r="S18" s="527"/>
      <c r="T18" s="527"/>
      <c r="U18" s="527"/>
      <c r="V18" s="528"/>
      <c r="W18" s="422"/>
      <c r="X18" s="423"/>
      <c r="Y18" s="423"/>
      <c r="Z18" s="423"/>
      <c r="AA18" s="423"/>
      <c r="AB18" s="414"/>
      <c r="AC18" s="529">
        <v>51.9</v>
      </c>
      <c r="AD18" s="530"/>
      <c r="AE18" s="530"/>
      <c r="AF18" s="530"/>
      <c r="AG18" s="531"/>
      <c r="AH18" s="529">
        <v>52.6</v>
      </c>
      <c r="AI18" s="530"/>
      <c r="AJ18" s="530"/>
      <c r="AK18" s="530"/>
      <c r="AL18" s="532"/>
      <c r="AM18" s="433"/>
      <c r="AN18" s="434"/>
      <c r="AO18" s="434"/>
      <c r="AP18" s="434"/>
      <c r="AQ18" s="434"/>
      <c r="AR18" s="434"/>
      <c r="AS18" s="434"/>
      <c r="AT18" s="435"/>
      <c r="AU18" s="436"/>
      <c r="AV18" s="437"/>
      <c r="AW18" s="437"/>
      <c r="AX18" s="437"/>
      <c r="AY18" s="438" t="s">
        <v>162</v>
      </c>
      <c r="AZ18" s="439"/>
      <c r="BA18" s="439"/>
      <c r="BB18" s="439"/>
      <c r="BC18" s="439"/>
      <c r="BD18" s="439"/>
      <c r="BE18" s="439"/>
      <c r="BF18" s="439"/>
      <c r="BG18" s="439"/>
      <c r="BH18" s="439"/>
      <c r="BI18" s="439"/>
      <c r="BJ18" s="439"/>
      <c r="BK18" s="439"/>
      <c r="BL18" s="439"/>
      <c r="BM18" s="440"/>
      <c r="BN18" s="441">
        <v>2572208</v>
      </c>
      <c r="BO18" s="442"/>
      <c r="BP18" s="442"/>
      <c r="BQ18" s="442"/>
      <c r="BR18" s="442"/>
      <c r="BS18" s="442"/>
      <c r="BT18" s="442"/>
      <c r="BU18" s="443"/>
      <c r="BV18" s="441">
        <v>2589701</v>
      </c>
      <c r="BW18" s="442"/>
      <c r="BX18" s="442"/>
      <c r="BY18" s="442"/>
      <c r="BZ18" s="442"/>
      <c r="CA18" s="442"/>
      <c r="CB18" s="442"/>
      <c r="CC18" s="443"/>
      <c r="CD18" s="191"/>
      <c r="CE18" s="522"/>
      <c r="CF18" s="522"/>
      <c r="CG18" s="522"/>
      <c r="CH18" s="522"/>
      <c r="CI18" s="522"/>
      <c r="CJ18" s="522"/>
      <c r="CK18" s="522"/>
      <c r="CL18" s="522"/>
      <c r="CM18" s="522"/>
      <c r="CN18" s="522"/>
      <c r="CO18" s="522"/>
      <c r="CP18" s="522"/>
      <c r="CQ18" s="522"/>
      <c r="CR18" s="522"/>
      <c r="CS18" s="523"/>
      <c r="CT18" s="407"/>
      <c r="CU18" s="408"/>
      <c r="CV18" s="408"/>
      <c r="CW18" s="408"/>
      <c r="CX18" s="408"/>
      <c r="CY18" s="408"/>
      <c r="CZ18" s="408"/>
      <c r="DA18" s="409"/>
      <c r="DB18" s="407"/>
      <c r="DC18" s="408"/>
      <c r="DD18" s="408"/>
      <c r="DE18" s="408"/>
      <c r="DF18" s="408"/>
      <c r="DG18" s="408"/>
      <c r="DH18" s="408"/>
      <c r="DI18" s="409"/>
    </row>
    <row r="19" spans="1:113" ht="18.75" customHeight="1" thickBot="1" x14ac:dyDescent="0.25">
      <c r="A19" s="178"/>
      <c r="B19" s="524" t="s">
        <v>163</v>
      </c>
      <c r="C19" s="453"/>
      <c r="D19" s="453"/>
      <c r="E19" s="525"/>
      <c r="F19" s="525"/>
      <c r="G19" s="525"/>
      <c r="H19" s="525"/>
      <c r="I19" s="525"/>
      <c r="J19" s="525"/>
      <c r="K19" s="525"/>
      <c r="L19" s="533">
        <v>11</v>
      </c>
      <c r="M19" s="533"/>
      <c r="N19" s="533"/>
      <c r="O19" s="533"/>
      <c r="P19" s="533"/>
      <c r="Q19" s="533"/>
      <c r="R19" s="534"/>
      <c r="S19" s="534"/>
      <c r="T19" s="534"/>
      <c r="U19" s="534"/>
      <c r="V19" s="535"/>
      <c r="W19" s="367"/>
      <c r="X19" s="368"/>
      <c r="Y19" s="368"/>
      <c r="Z19" s="368"/>
      <c r="AA19" s="368"/>
      <c r="AB19" s="368"/>
      <c r="AC19" s="542"/>
      <c r="AD19" s="542"/>
      <c r="AE19" s="542"/>
      <c r="AF19" s="542"/>
      <c r="AG19" s="542"/>
      <c r="AH19" s="542"/>
      <c r="AI19" s="542"/>
      <c r="AJ19" s="542"/>
      <c r="AK19" s="542"/>
      <c r="AL19" s="543"/>
      <c r="AM19" s="433"/>
      <c r="AN19" s="434"/>
      <c r="AO19" s="434"/>
      <c r="AP19" s="434"/>
      <c r="AQ19" s="434"/>
      <c r="AR19" s="434"/>
      <c r="AS19" s="434"/>
      <c r="AT19" s="435"/>
      <c r="AU19" s="436"/>
      <c r="AV19" s="437"/>
      <c r="AW19" s="437"/>
      <c r="AX19" s="437"/>
      <c r="AY19" s="438" t="s">
        <v>164</v>
      </c>
      <c r="AZ19" s="439"/>
      <c r="BA19" s="439"/>
      <c r="BB19" s="439"/>
      <c r="BC19" s="439"/>
      <c r="BD19" s="439"/>
      <c r="BE19" s="439"/>
      <c r="BF19" s="439"/>
      <c r="BG19" s="439"/>
      <c r="BH19" s="439"/>
      <c r="BI19" s="439"/>
      <c r="BJ19" s="439"/>
      <c r="BK19" s="439"/>
      <c r="BL19" s="439"/>
      <c r="BM19" s="440"/>
      <c r="BN19" s="441">
        <v>3585607</v>
      </c>
      <c r="BO19" s="442"/>
      <c r="BP19" s="442"/>
      <c r="BQ19" s="442"/>
      <c r="BR19" s="442"/>
      <c r="BS19" s="442"/>
      <c r="BT19" s="442"/>
      <c r="BU19" s="443"/>
      <c r="BV19" s="441">
        <v>3467629</v>
      </c>
      <c r="BW19" s="442"/>
      <c r="BX19" s="442"/>
      <c r="BY19" s="442"/>
      <c r="BZ19" s="442"/>
      <c r="CA19" s="442"/>
      <c r="CB19" s="442"/>
      <c r="CC19" s="443"/>
      <c r="CD19" s="191"/>
      <c r="CE19" s="522"/>
      <c r="CF19" s="522"/>
      <c r="CG19" s="522"/>
      <c r="CH19" s="522"/>
      <c r="CI19" s="522"/>
      <c r="CJ19" s="522"/>
      <c r="CK19" s="522"/>
      <c r="CL19" s="522"/>
      <c r="CM19" s="522"/>
      <c r="CN19" s="522"/>
      <c r="CO19" s="522"/>
      <c r="CP19" s="522"/>
      <c r="CQ19" s="522"/>
      <c r="CR19" s="522"/>
      <c r="CS19" s="523"/>
      <c r="CT19" s="407"/>
      <c r="CU19" s="408"/>
      <c r="CV19" s="408"/>
      <c r="CW19" s="408"/>
      <c r="CX19" s="408"/>
      <c r="CY19" s="408"/>
      <c r="CZ19" s="408"/>
      <c r="DA19" s="409"/>
      <c r="DB19" s="407"/>
      <c r="DC19" s="408"/>
      <c r="DD19" s="408"/>
      <c r="DE19" s="408"/>
      <c r="DF19" s="408"/>
      <c r="DG19" s="408"/>
      <c r="DH19" s="408"/>
      <c r="DI19" s="409"/>
    </row>
    <row r="20" spans="1:113" ht="18.75" customHeight="1" thickBot="1" x14ac:dyDescent="0.25">
      <c r="A20" s="178"/>
      <c r="B20" s="524" t="s">
        <v>165</v>
      </c>
      <c r="C20" s="453"/>
      <c r="D20" s="453"/>
      <c r="E20" s="525"/>
      <c r="F20" s="525"/>
      <c r="G20" s="525"/>
      <c r="H20" s="525"/>
      <c r="I20" s="525"/>
      <c r="J20" s="525"/>
      <c r="K20" s="525"/>
      <c r="L20" s="533">
        <v>1913</v>
      </c>
      <c r="M20" s="533"/>
      <c r="N20" s="533"/>
      <c r="O20" s="533"/>
      <c r="P20" s="533"/>
      <c r="Q20" s="533"/>
      <c r="R20" s="534"/>
      <c r="S20" s="534"/>
      <c r="T20" s="534"/>
      <c r="U20" s="534"/>
      <c r="V20" s="535"/>
      <c r="W20" s="422"/>
      <c r="X20" s="423"/>
      <c r="Y20" s="423"/>
      <c r="Z20" s="423"/>
      <c r="AA20" s="423"/>
      <c r="AB20" s="423"/>
      <c r="AC20" s="536"/>
      <c r="AD20" s="536"/>
      <c r="AE20" s="536"/>
      <c r="AF20" s="536"/>
      <c r="AG20" s="536"/>
      <c r="AH20" s="536"/>
      <c r="AI20" s="536"/>
      <c r="AJ20" s="536"/>
      <c r="AK20" s="536"/>
      <c r="AL20" s="537"/>
      <c r="AM20" s="538"/>
      <c r="AN20" s="465"/>
      <c r="AO20" s="465"/>
      <c r="AP20" s="465"/>
      <c r="AQ20" s="465"/>
      <c r="AR20" s="465"/>
      <c r="AS20" s="465"/>
      <c r="AT20" s="466"/>
      <c r="AU20" s="539"/>
      <c r="AV20" s="540"/>
      <c r="AW20" s="540"/>
      <c r="AX20" s="541"/>
      <c r="AY20" s="438"/>
      <c r="AZ20" s="439"/>
      <c r="BA20" s="439"/>
      <c r="BB20" s="439"/>
      <c r="BC20" s="439"/>
      <c r="BD20" s="439"/>
      <c r="BE20" s="439"/>
      <c r="BF20" s="439"/>
      <c r="BG20" s="439"/>
      <c r="BH20" s="439"/>
      <c r="BI20" s="439"/>
      <c r="BJ20" s="439"/>
      <c r="BK20" s="439"/>
      <c r="BL20" s="439"/>
      <c r="BM20" s="440"/>
      <c r="BN20" s="441"/>
      <c r="BO20" s="442"/>
      <c r="BP20" s="442"/>
      <c r="BQ20" s="442"/>
      <c r="BR20" s="442"/>
      <c r="BS20" s="442"/>
      <c r="BT20" s="442"/>
      <c r="BU20" s="443"/>
      <c r="BV20" s="441"/>
      <c r="BW20" s="442"/>
      <c r="BX20" s="442"/>
      <c r="BY20" s="442"/>
      <c r="BZ20" s="442"/>
      <c r="CA20" s="442"/>
      <c r="CB20" s="442"/>
      <c r="CC20" s="443"/>
      <c r="CD20" s="191"/>
      <c r="CE20" s="522"/>
      <c r="CF20" s="522"/>
      <c r="CG20" s="522"/>
      <c r="CH20" s="522"/>
      <c r="CI20" s="522"/>
      <c r="CJ20" s="522"/>
      <c r="CK20" s="522"/>
      <c r="CL20" s="522"/>
      <c r="CM20" s="522"/>
      <c r="CN20" s="522"/>
      <c r="CO20" s="522"/>
      <c r="CP20" s="522"/>
      <c r="CQ20" s="522"/>
      <c r="CR20" s="522"/>
      <c r="CS20" s="523"/>
      <c r="CT20" s="407"/>
      <c r="CU20" s="408"/>
      <c r="CV20" s="408"/>
      <c r="CW20" s="408"/>
      <c r="CX20" s="408"/>
      <c r="CY20" s="408"/>
      <c r="CZ20" s="408"/>
      <c r="DA20" s="409"/>
      <c r="DB20" s="407"/>
      <c r="DC20" s="408"/>
      <c r="DD20" s="408"/>
      <c r="DE20" s="408"/>
      <c r="DF20" s="408"/>
      <c r="DG20" s="408"/>
      <c r="DH20" s="408"/>
      <c r="DI20" s="409"/>
    </row>
    <row r="21" spans="1:113" ht="18.75" customHeight="1" thickBot="1" x14ac:dyDescent="0.25">
      <c r="A21" s="178"/>
      <c r="B21" s="544" t="s">
        <v>166</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547"/>
      <c r="AZ21" s="548"/>
      <c r="BA21" s="548"/>
      <c r="BB21" s="548"/>
      <c r="BC21" s="548"/>
      <c r="BD21" s="548"/>
      <c r="BE21" s="548"/>
      <c r="BF21" s="548"/>
      <c r="BG21" s="548"/>
      <c r="BH21" s="548"/>
      <c r="BI21" s="548"/>
      <c r="BJ21" s="548"/>
      <c r="BK21" s="548"/>
      <c r="BL21" s="548"/>
      <c r="BM21" s="549"/>
      <c r="BN21" s="550"/>
      <c r="BO21" s="551"/>
      <c r="BP21" s="551"/>
      <c r="BQ21" s="551"/>
      <c r="BR21" s="551"/>
      <c r="BS21" s="551"/>
      <c r="BT21" s="551"/>
      <c r="BU21" s="552"/>
      <c r="BV21" s="550"/>
      <c r="BW21" s="551"/>
      <c r="BX21" s="551"/>
      <c r="BY21" s="551"/>
      <c r="BZ21" s="551"/>
      <c r="CA21" s="551"/>
      <c r="CB21" s="551"/>
      <c r="CC21" s="552"/>
      <c r="CD21" s="191"/>
      <c r="CE21" s="522"/>
      <c r="CF21" s="522"/>
      <c r="CG21" s="522"/>
      <c r="CH21" s="522"/>
      <c r="CI21" s="522"/>
      <c r="CJ21" s="522"/>
      <c r="CK21" s="522"/>
      <c r="CL21" s="522"/>
      <c r="CM21" s="522"/>
      <c r="CN21" s="522"/>
      <c r="CO21" s="522"/>
      <c r="CP21" s="522"/>
      <c r="CQ21" s="522"/>
      <c r="CR21" s="522"/>
      <c r="CS21" s="523"/>
      <c r="CT21" s="407"/>
      <c r="CU21" s="408"/>
      <c r="CV21" s="408"/>
      <c r="CW21" s="408"/>
      <c r="CX21" s="408"/>
      <c r="CY21" s="408"/>
      <c r="CZ21" s="408"/>
      <c r="DA21" s="409"/>
      <c r="DB21" s="407"/>
      <c r="DC21" s="408"/>
      <c r="DD21" s="408"/>
      <c r="DE21" s="408"/>
      <c r="DF21" s="408"/>
      <c r="DG21" s="408"/>
      <c r="DH21" s="408"/>
      <c r="DI21" s="409"/>
    </row>
    <row r="22" spans="1:113" ht="18.75" customHeight="1" x14ac:dyDescent="0.2">
      <c r="A22" s="178"/>
      <c r="B22" s="553" t="s">
        <v>167</v>
      </c>
      <c r="C22" s="554"/>
      <c r="D22" s="555"/>
      <c r="E22" s="416" t="s">
        <v>1</v>
      </c>
      <c r="F22" s="421"/>
      <c r="G22" s="421"/>
      <c r="H22" s="421"/>
      <c r="I22" s="421"/>
      <c r="J22" s="421"/>
      <c r="K22" s="411"/>
      <c r="L22" s="416" t="s">
        <v>168</v>
      </c>
      <c r="M22" s="421"/>
      <c r="N22" s="421"/>
      <c r="O22" s="421"/>
      <c r="P22" s="411"/>
      <c r="Q22" s="562" t="s">
        <v>169</v>
      </c>
      <c r="R22" s="563"/>
      <c r="S22" s="563"/>
      <c r="T22" s="563"/>
      <c r="U22" s="563"/>
      <c r="V22" s="564"/>
      <c r="W22" s="568" t="s">
        <v>170</v>
      </c>
      <c r="X22" s="554"/>
      <c r="Y22" s="555"/>
      <c r="Z22" s="416" t="s">
        <v>1</v>
      </c>
      <c r="AA22" s="421"/>
      <c r="AB22" s="421"/>
      <c r="AC22" s="421"/>
      <c r="AD22" s="421"/>
      <c r="AE22" s="421"/>
      <c r="AF22" s="421"/>
      <c r="AG22" s="411"/>
      <c r="AH22" s="573" t="s">
        <v>171</v>
      </c>
      <c r="AI22" s="421"/>
      <c r="AJ22" s="421"/>
      <c r="AK22" s="421"/>
      <c r="AL22" s="411"/>
      <c r="AM22" s="573" t="s">
        <v>172</v>
      </c>
      <c r="AN22" s="574"/>
      <c r="AO22" s="574"/>
      <c r="AP22" s="574"/>
      <c r="AQ22" s="574"/>
      <c r="AR22" s="575"/>
      <c r="AS22" s="562" t="s">
        <v>169</v>
      </c>
      <c r="AT22" s="563"/>
      <c r="AU22" s="563"/>
      <c r="AV22" s="563"/>
      <c r="AW22" s="563"/>
      <c r="AX22" s="579"/>
      <c r="AY22" s="370" t="s">
        <v>173</v>
      </c>
      <c r="AZ22" s="371"/>
      <c r="BA22" s="371"/>
      <c r="BB22" s="371"/>
      <c r="BC22" s="371"/>
      <c r="BD22" s="371"/>
      <c r="BE22" s="371"/>
      <c r="BF22" s="371"/>
      <c r="BG22" s="371"/>
      <c r="BH22" s="371"/>
      <c r="BI22" s="371"/>
      <c r="BJ22" s="371"/>
      <c r="BK22" s="371"/>
      <c r="BL22" s="371"/>
      <c r="BM22" s="372"/>
      <c r="BN22" s="373">
        <v>6748817</v>
      </c>
      <c r="BO22" s="374"/>
      <c r="BP22" s="374"/>
      <c r="BQ22" s="374"/>
      <c r="BR22" s="374"/>
      <c r="BS22" s="374"/>
      <c r="BT22" s="374"/>
      <c r="BU22" s="375"/>
      <c r="BV22" s="373">
        <v>7161121</v>
      </c>
      <c r="BW22" s="374"/>
      <c r="BX22" s="374"/>
      <c r="BY22" s="374"/>
      <c r="BZ22" s="374"/>
      <c r="CA22" s="374"/>
      <c r="CB22" s="374"/>
      <c r="CC22" s="375"/>
      <c r="CD22" s="191"/>
      <c r="CE22" s="522"/>
      <c r="CF22" s="522"/>
      <c r="CG22" s="522"/>
      <c r="CH22" s="522"/>
      <c r="CI22" s="522"/>
      <c r="CJ22" s="522"/>
      <c r="CK22" s="522"/>
      <c r="CL22" s="522"/>
      <c r="CM22" s="522"/>
      <c r="CN22" s="522"/>
      <c r="CO22" s="522"/>
      <c r="CP22" s="522"/>
      <c r="CQ22" s="522"/>
      <c r="CR22" s="522"/>
      <c r="CS22" s="523"/>
      <c r="CT22" s="407"/>
      <c r="CU22" s="408"/>
      <c r="CV22" s="408"/>
      <c r="CW22" s="408"/>
      <c r="CX22" s="408"/>
      <c r="CY22" s="408"/>
      <c r="CZ22" s="408"/>
      <c r="DA22" s="409"/>
      <c r="DB22" s="407"/>
      <c r="DC22" s="408"/>
      <c r="DD22" s="408"/>
      <c r="DE22" s="408"/>
      <c r="DF22" s="408"/>
      <c r="DG22" s="408"/>
      <c r="DH22" s="408"/>
      <c r="DI22" s="409"/>
    </row>
    <row r="23" spans="1:113" ht="18.75" customHeight="1" x14ac:dyDescent="0.2">
      <c r="A23" s="178"/>
      <c r="B23" s="556"/>
      <c r="C23" s="557"/>
      <c r="D23" s="558"/>
      <c r="E23" s="396"/>
      <c r="F23" s="401"/>
      <c r="G23" s="401"/>
      <c r="H23" s="401"/>
      <c r="I23" s="401"/>
      <c r="J23" s="401"/>
      <c r="K23" s="390"/>
      <c r="L23" s="396"/>
      <c r="M23" s="401"/>
      <c r="N23" s="401"/>
      <c r="O23" s="401"/>
      <c r="P23" s="390"/>
      <c r="Q23" s="565"/>
      <c r="R23" s="566"/>
      <c r="S23" s="566"/>
      <c r="T23" s="566"/>
      <c r="U23" s="566"/>
      <c r="V23" s="567"/>
      <c r="W23" s="569"/>
      <c r="X23" s="557"/>
      <c r="Y23" s="558"/>
      <c r="Z23" s="396"/>
      <c r="AA23" s="401"/>
      <c r="AB23" s="401"/>
      <c r="AC23" s="401"/>
      <c r="AD23" s="401"/>
      <c r="AE23" s="401"/>
      <c r="AF23" s="401"/>
      <c r="AG23" s="390"/>
      <c r="AH23" s="396"/>
      <c r="AI23" s="401"/>
      <c r="AJ23" s="401"/>
      <c r="AK23" s="401"/>
      <c r="AL23" s="390"/>
      <c r="AM23" s="576"/>
      <c r="AN23" s="577"/>
      <c r="AO23" s="577"/>
      <c r="AP23" s="577"/>
      <c r="AQ23" s="577"/>
      <c r="AR23" s="578"/>
      <c r="AS23" s="565"/>
      <c r="AT23" s="566"/>
      <c r="AU23" s="566"/>
      <c r="AV23" s="566"/>
      <c r="AW23" s="566"/>
      <c r="AX23" s="580"/>
      <c r="AY23" s="438" t="s">
        <v>174</v>
      </c>
      <c r="AZ23" s="439"/>
      <c r="BA23" s="439"/>
      <c r="BB23" s="439"/>
      <c r="BC23" s="439"/>
      <c r="BD23" s="439"/>
      <c r="BE23" s="439"/>
      <c r="BF23" s="439"/>
      <c r="BG23" s="439"/>
      <c r="BH23" s="439"/>
      <c r="BI23" s="439"/>
      <c r="BJ23" s="439"/>
      <c r="BK23" s="439"/>
      <c r="BL23" s="439"/>
      <c r="BM23" s="440"/>
      <c r="BN23" s="441">
        <v>5323502</v>
      </c>
      <c r="BO23" s="442"/>
      <c r="BP23" s="442"/>
      <c r="BQ23" s="442"/>
      <c r="BR23" s="442"/>
      <c r="BS23" s="442"/>
      <c r="BT23" s="442"/>
      <c r="BU23" s="443"/>
      <c r="BV23" s="441">
        <v>5707493</v>
      </c>
      <c r="BW23" s="442"/>
      <c r="BX23" s="442"/>
      <c r="BY23" s="442"/>
      <c r="BZ23" s="442"/>
      <c r="CA23" s="442"/>
      <c r="CB23" s="442"/>
      <c r="CC23" s="443"/>
      <c r="CD23" s="191"/>
      <c r="CE23" s="522"/>
      <c r="CF23" s="522"/>
      <c r="CG23" s="522"/>
      <c r="CH23" s="522"/>
      <c r="CI23" s="522"/>
      <c r="CJ23" s="522"/>
      <c r="CK23" s="522"/>
      <c r="CL23" s="522"/>
      <c r="CM23" s="522"/>
      <c r="CN23" s="522"/>
      <c r="CO23" s="522"/>
      <c r="CP23" s="522"/>
      <c r="CQ23" s="522"/>
      <c r="CR23" s="522"/>
      <c r="CS23" s="523"/>
      <c r="CT23" s="407"/>
      <c r="CU23" s="408"/>
      <c r="CV23" s="408"/>
      <c r="CW23" s="408"/>
      <c r="CX23" s="408"/>
      <c r="CY23" s="408"/>
      <c r="CZ23" s="408"/>
      <c r="DA23" s="409"/>
      <c r="DB23" s="407"/>
      <c r="DC23" s="408"/>
      <c r="DD23" s="408"/>
      <c r="DE23" s="408"/>
      <c r="DF23" s="408"/>
      <c r="DG23" s="408"/>
      <c r="DH23" s="408"/>
      <c r="DI23" s="409"/>
    </row>
    <row r="24" spans="1:113" ht="18.75" customHeight="1" thickBot="1" x14ac:dyDescent="0.25">
      <c r="A24" s="178"/>
      <c r="B24" s="556"/>
      <c r="C24" s="557"/>
      <c r="D24" s="558"/>
      <c r="E24" s="460" t="s">
        <v>175</v>
      </c>
      <c r="F24" s="434"/>
      <c r="G24" s="434"/>
      <c r="H24" s="434"/>
      <c r="I24" s="434"/>
      <c r="J24" s="434"/>
      <c r="K24" s="435"/>
      <c r="L24" s="461">
        <v>1</v>
      </c>
      <c r="M24" s="462"/>
      <c r="N24" s="462"/>
      <c r="O24" s="462"/>
      <c r="P24" s="504"/>
      <c r="Q24" s="461">
        <v>7100</v>
      </c>
      <c r="R24" s="462"/>
      <c r="S24" s="462"/>
      <c r="T24" s="462"/>
      <c r="U24" s="462"/>
      <c r="V24" s="504"/>
      <c r="W24" s="569"/>
      <c r="X24" s="557"/>
      <c r="Y24" s="558"/>
      <c r="Z24" s="460" t="s">
        <v>176</v>
      </c>
      <c r="AA24" s="434"/>
      <c r="AB24" s="434"/>
      <c r="AC24" s="434"/>
      <c r="AD24" s="434"/>
      <c r="AE24" s="434"/>
      <c r="AF24" s="434"/>
      <c r="AG24" s="435"/>
      <c r="AH24" s="461">
        <v>82</v>
      </c>
      <c r="AI24" s="462"/>
      <c r="AJ24" s="462"/>
      <c r="AK24" s="462"/>
      <c r="AL24" s="504"/>
      <c r="AM24" s="461">
        <v>232798</v>
      </c>
      <c r="AN24" s="462"/>
      <c r="AO24" s="462"/>
      <c r="AP24" s="462"/>
      <c r="AQ24" s="462"/>
      <c r="AR24" s="504"/>
      <c r="AS24" s="461">
        <v>2839</v>
      </c>
      <c r="AT24" s="462"/>
      <c r="AU24" s="462"/>
      <c r="AV24" s="462"/>
      <c r="AW24" s="462"/>
      <c r="AX24" s="463"/>
      <c r="AY24" s="547" t="s">
        <v>177</v>
      </c>
      <c r="AZ24" s="548"/>
      <c r="BA24" s="548"/>
      <c r="BB24" s="548"/>
      <c r="BC24" s="548"/>
      <c r="BD24" s="548"/>
      <c r="BE24" s="548"/>
      <c r="BF24" s="548"/>
      <c r="BG24" s="548"/>
      <c r="BH24" s="548"/>
      <c r="BI24" s="548"/>
      <c r="BJ24" s="548"/>
      <c r="BK24" s="548"/>
      <c r="BL24" s="548"/>
      <c r="BM24" s="549"/>
      <c r="BN24" s="441">
        <v>5158250</v>
      </c>
      <c r="BO24" s="442"/>
      <c r="BP24" s="442"/>
      <c r="BQ24" s="442"/>
      <c r="BR24" s="442"/>
      <c r="BS24" s="442"/>
      <c r="BT24" s="442"/>
      <c r="BU24" s="443"/>
      <c r="BV24" s="441">
        <v>5470729</v>
      </c>
      <c r="BW24" s="442"/>
      <c r="BX24" s="442"/>
      <c r="BY24" s="442"/>
      <c r="BZ24" s="442"/>
      <c r="CA24" s="442"/>
      <c r="CB24" s="442"/>
      <c r="CC24" s="443"/>
      <c r="CD24" s="191"/>
      <c r="CE24" s="522"/>
      <c r="CF24" s="522"/>
      <c r="CG24" s="522"/>
      <c r="CH24" s="522"/>
      <c r="CI24" s="522"/>
      <c r="CJ24" s="522"/>
      <c r="CK24" s="522"/>
      <c r="CL24" s="522"/>
      <c r="CM24" s="522"/>
      <c r="CN24" s="522"/>
      <c r="CO24" s="522"/>
      <c r="CP24" s="522"/>
      <c r="CQ24" s="522"/>
      <c r="CR24" s="522"/>
      <c r="CS24" s="523"/>
      <c r="CT24" s="407"/>
      <c r="CU24" s="408"/>
      <c r="CV24" s="408"/>
      <c r="CW24" s="408"/>
      <c r="CX24" s="408"/>
      <c r="CY24" s="408"/>
      <c r="CZ24" s="408"/>
      <c r="DA24" s="409"/>
      <c r="DB24" s="407"/>
      <c r="DC24" s="408"/>
      <c r="DD24" s="408"/>
      <c r="DE24" s="408"/>
      <c r="DF24" s="408"/>
      <c r="DG24" s="408"/>
      <c r="DH24" s="408"/>
      <c r="DI24" s="409"/>
    </row>
    <row r="25" spans="1:113" ht="18.75" customHeight="1" x14ac:dyDescent="0.2">
      <c r="A25" s="178"/>
      <c r="B25" s="556"/>
      <c r="C25" s="557"/>
      <c r="D25" s="558"/>
      <c r="E25" s="460" t="s">
        <v>178</v>
      </c>
      <c r="F25" s="434"/>
      <c r="G25" s="434"/>
      <c r="H25" s="434"/>
      <c r="I25" s="434"/>
      <c r="J25" s="434"/>
      <c r="K25" s="435"/>
      <c r="L25" s="461">
        <v>1</v>
      </c>
      <c r="M25" s="462"/>
      <c r="N25" s="462"/>
      <c r="O25" s="462"/>
      <c r="P25" s="504"/>
      <c r="Q25" s="461">
        <v>6000</v>
      </c>
      <c r="R25" s="462"/>
      <c r="S25" s="462"/>
      <c r="T25" s="462"/>
      <c r="U25" s="462"/>
      <c r="V25" s="504"/>
      <c r="W25" s="569"/>
      <c r="X25" s="557"/>
      <c r="Y25" s="558"/>
      <c r="Z25" s="460" t="s">
        <v>179</v>
      </c>
      <c r="AA25" s="434"/>
      <c r="AB25" s="434"/>
      <c r="AC25" s="434"/>
      <c r="AD25" s="434"/>
      <c r="AE25" s="434"/>
      <c r="AF25" s="434"/>
      <c r="AG25" s="435"/>
      <c r="AH25" s="461" t="s">
        <v>141</v>
      </c>
      <c r="AI25" s="462"/>
      <c r="AJ25" s="462"/>
      <c r="AK25" s="462"/>
      <c r="AL25" s="504"/>
      <c r="AM25" s="461" t="s">
        <v>141</v>
      </c>
      <c r="AN25" s="462"/>
      <c r="AO25" s="462"/>
      <c r="AP25" s="462"/>
      <c r="AQ25" s="462"/>
      <c r="AR25" s="504"/>
      <c r="AS25" s="461" t="s">
        <v>141</v>
      </c>
      <c r="AT25" s="462"/>
      <c r="AU25" s="462"/>
      <c r="AV25" s="462"/>
      <c r="AW25" s="462"/>
      <c r="AX25" s="463"/>
      <c r="AY25" s="370" t="s">
        <v>180</v>
      </c>
      <c r="AZ25" s="371"/>
      <c r="BA25" s="371"/>
      <c r="BB25" s="371"/>
      <c r="BC25" s="371"/>
      <c r="BD25" s="371"/>
      <c r="BE25" s="371"/>
      <c r="BF25" s="371"/>
      <c r="BG25" s="371"/>
      <c r="BH25" s="371"/>
      <c r="BI25" s="371"/>
      <c r="BJ25" s="371"/>
      <c r="BK25" s="371"/>
      <c r="BL25" s="371"/>
      <c r="BM25" s="372"/>
      <c r="BN25" s="373">
        <v>39077</v>
      </c>
      <c r="BO25" s="374"/>
      <c r="BP25" s="374"/>
      <c r="BQ25" s="374"/>
      <c r="BR25" s="374"/>
      <c r="BS25" s="374"/>
      <c r="BT25" s="374"/>
      <c r="BU25" s="375"/>
      <c r="BV25" s="373">
        <v>70447</v>
      </c>
      <c r="BW25" s="374"/>
      <c r="BX25" s="374"/>
      <c r="BY25" s="374"/>
      <c r="BZ25" s="374"/>
      <c r="CA25" s="374"/>
      <c r="CB25" s="374"/>
      <c r="CC25" s="375"/>
      <c r="CD25" s="191"/>
      <c r="CE25" s="522"/>
      <c r="CF25" s="522"/>
      <c r="CG25" s="522"/>
      <c r="CH25" s="522"/>
      <c r="CI25" s="522"/>
      <c r="CJ25" s="522"/>
      <c r="CK25" s="522"/>
      <c r="CL25" s="522"/>
      <c r="CM25" s="522"/>
      <c r="CN25" s="522"/>
      <c r="CO25" s="522"/>
      <c r="CP25" s="522"/>
      <c r="CQ25" s="522"/>
      <c r="CR25" s="522"/>
      <c r="CS25" s="523"/>
      <c r="CT25" s="407"/>
      <c r="CU25" s="408"/>
      <c r="CV25" s="408"/>
      <c r="CW25" s="408"/>
      <c r="CX25" s="408"/>
      <c r="CY25" s="408"/>
      <c r="CZ25" s="408"/>
      <c r="DA25" s="409"/>
      <c r="DB25" s="407"/>
      <c r="DC25" s="408"/>
      <c r="DD25" s="408"/>
      <c r="DE25" s="408"/>
      <c r="DF25" s="408"/>
      <c r="DG25" s="408"/>
      <c r="DH25" s="408"/>
      <c r="DI25" s="409"/>
    </row>
    <row r="26" spans="1:113" ht="18.75" customHeight="1" x14ac:dyDescent="0.2">
      <c r="A26" s="178"/>
      <c r="B26" s="556"/>
      <c r="C26" s="557"/>
      <c r="D26" s="558"/>
      <c r="E26" s="460" t="s">
        <v>181</v>
      </c>
      <c r="F26" s="434"/>
      <c r="G26" s="434"/>
      <c r="H26" s="434"/>
      <c r="I26" s="434"/>
      <c r="J26" s="434"/>
      <c r="K26" s="435"/>
      <c r="L26" s="461">
        <v>1</v>
      </c>
      <c r="M26" s="462"/>
      <c r="N26" s="462"/>
      <c r="O26" s="462"/>
      <c r="P26" s="504"/>
      <c r="Q26" s="461">
        <v>5700</v>
      </c>
      <c r="R26" s="462"/>
      <c r="S26" s="462"/>
      <c r="T26" s="462"/>
      <c r="U26" s="462"/>
      <c r="V26" s="504"/>
      <c r="W26" s="569"/>
      <c r="X26" s="557"/>
      <c r="Y26" s="558"/>
      <c r="Z26" s="460" t="s">
        <v>182</v>
      </c>
      <c r="AA26" s="581"/>
      <c r="AB26" s="581"/>
      <c r="AC26" s="581"/>
      <c r="AD26" s="581"/>
      <c r="AE26" s="581"/>
      <c r="AF26" s="581"/>
      <c r="AG26" s="582"/>
      <c r="AH26" s="461" t="s">
        <v>141</v>
      </c>
      <c r="AI26" s="462"/>
      <c r="AJ26" s="462"/>
      <c r="AK26" s="462"/>
      <c r="AL26" s="504"/>
      <c r="AM26" s="461" t="s">
        <v>141</v>
      </c>
      <c r="AN26" s="462"/>
      <c r="AO26" s="462"/>
      <c r="AP26" s="462"/>
      <c r="AQ26" s="462"/>
      <c r="AR26" s="504"/>
      <c r="AS26" s="461" t="s">
        <v>141</v>
      </c>
      <c r="AT26" s="462"/>
      <c r="AU26" s="462"/>
      <c r="AV26" s="462"/>
      <c r="AW26" s="462"/>
      <c r="AX26" s="463"/>
      <c r="AY26" s="444" t="s">
        <v>183</v>
      </c>
      <c r="AZ26" s="445"/>
      <c r="BA26" s="445"/>
      <c r="BB26" s="445"/>
      <c r="BC26" s="445"/>
      <c r="BD26" s="445"/>
      <c r="BE26" s="445"/>
      <c r="BF26" s="445"/>
      <c r="BG26" s="445"/>
      <c r="BH26" s="445"/>
      <c r="BI26" s="445"/>
      <c r="BJ26" s="445"/>
      <c r="BK26" s="445"/>
      <c r="BL26" s="445"/>
      <c r="BM26" s="446"/>
      <c r="BN26" s="441" t="s">
        <v>184</v>
      </c>
      <c r="BO26" s="442"/>
      <c r="BP26" s="442"/>
      <c r="BQ26" s="442"/>
      <c r="BR26" s="442"/>
      <c r="BS26" s="442"/>
      <c r="BT26" s="442"/>
      <c r="BU26" s="443"/>
      <c r="BV26" s="441" t="s">
        <v>141</v>
      </c>
      <c r="BW26" s="442"/>
      <c r="BX26" s="442"/>
      <c r="BY26" s="442"/>
      <c r="BZ26" s="442"/>
      <c r="CA26" s="442"/>
      <c r="CB26" s="442"/>
      <c r="CC26" s="443"/>
      <c r="CD26" s="191"/>
      <c r="CE26" s="522"/>
      <c r="CF26" s="522"/>
      <c r="CG26" s="522"/>
      <c r="CH26" s="522"/>
      <c r="CI26" s="522"/>
      <c r="CJ26" s="522"/>
      <c r="CK26" s="522"/>
      <c r="CL26" s="522"/>
      <c r="CM26" s="522"/>
      <c r="CN26" s="522"/>
      <c r="CO26" s="522"/>
      <c r="CP26" s="522"/>
      <c r="CQ26" s="522"/>
      <c r="CR26" s="522"/>
      <c r="CS26" s="523"/>
      <c r="CT26" s="407"/>
      <c r="CU26" s="408"/>
      <c r="CV26" s="408"/>
      <c r="CW26" s="408"/>
      <c r="CX26" s="408"/>
      <c r="CY26" s="408"/>
      <c r="CZ26" s="408"/>
      <c r="DA26" s="409"/>
      <c r="DB26" s="407"/>
      <c r="DC26" s="408"/>
      <c r="DD26" s="408"/>
      <c r="DE26" s="408"/>
      <c r="DF26" s="408"/>
      <c r="DG26" s="408"/>
      <c r="DH26" s="408"/>
      <c r="DI26" s="409"/>
    </row>
    <row r="27" spans="1:113" ht="18.75" customHeight="1" thickBot="1" x14ac:dyDescent="0.25">
      <c r="A27" s="178"/>
      <c r="B27" s="556"/>
      <c r="C27" s="557"/>
      <c r="D27" s="558"/>
      <c r="E27" s="460" t="s">
        <v>185</v>
      </c>
      <c r="F27" s="434"/>
      <c r="G27" s="434"/>
      <c r="H27" s="434"/>
      <c r="I27" s="434"/>
      <c r="J27" s="434"/>
      <c r="K27" s="435"/>
      <c r="L27" s="461">
        <v>1</v>
      </c>
      <c r="M27" s="462"/>
      <c r="N27" s="462"/>
      <c r="O27" s="462"/>
      <c r="P27" s="504"/>
      <c r="Q27" s="461">
        <v>2800</v>
      </c>
      <c r="R27" s="462"/>
      <c r="S27" s="462"/>
      <c r="T27" s="462"/>
      <c r="U27" s="462"/>
      <c r="V27" s="504"/>
      <c r="W27" s="569"/>
      <c r="X27" s="557"/>
      <c r="Y27" s="558"/>
      <c r="Z27" s="460" t="s">
        <v>186</v>
      </c>
      <c r="AA27" s="434"/>
      <c r="AB27" s="434"/>
      <c r="AC27" s="434"/>
      <c r="AD27" s="434"/>
      <c r="AE27" s="434"/>
      <c r="AF27" s="434"/>
      <c r="AG27" s="435"/>
      <c r="AH27" s="461">
        <v>6</v>
      </c>
      <c r="AI27" s="462"/>
      <c r="AJ27" s="462"/>
      <c r="AK27" s="462"/>
      <c r="AL27" s="504"/>
      <c r="AM27" s="461">
        <v>16374</v>
      </c>
      <c r="AN27" s="462"/>
      <c r="AO27" s="462"/>
      <c r="AP27" s="462"/>
      <c r="AQ27" s="462"/>
      <c r="AR27" s="504"/>
      <c r="AS27" s="461">
        <v>2729</v>
      </c>
      <c r="AT27" s="462"/>
      <c r="AU27" s="462"/>
      <c r="AV27" s="462"/>
      <c r="AW27" s="462"/>
      <c r="AX27" s="463"/>
      <c r="AY27" s="505" t="s">
        <v>187</v>
      </c>
      <c r="AZ27" s="506"/>
      <c r="BA27" s="506"/>
      <c r="BB27" s="506"/>
      <c r="BC27" s="506"/>
      <c r="BD27" s="506"/>
      <c r="BE27" s="506"/>
      <c r="BF27" s="506"/>
      <c r="BG27" s="506"/>
      <c r="BH27" s="506"/>
      <c r="BI27" s="506"/>
      <c r="BJ27" s="506"/>
      <c r="BK27" s="506"/>
      <c r="BL27" s="506"/>
      <c r="BM27" s="507"/>
      <c r="BN27" s="550" t="s">
        <v>184</v>
      </c>
      <c r="BO27" s="551"/>
      <c r="BP27" s="551"/>
      <c r="BQ27" s="551"/>
      <c r="BR27" s="551"/>
      <c r="BS27" s="551"/>
      <c r="BT27" s="551"/>
      <c r="BU27" s="552"/>
      <c r="BV27" s="550" t="s">
        <v>141</v>
      </c>
      <c r="BW27" s="551"/>
      <c r="BX27" s="551"/>
      <c r="BY27" s="551"/>
      <c r="BZ27" s="551"/>
      <c r="CA27" s="551"/>
      <c r="CB27" s="551"/>
      <c r="CC27" s="552"/>
      <c r="CD27" s="193"/>
      <c r="CE27" s="522"/>
      <c r="CF27" s="522"/>
      <c r="CG27" s="522"/>
      <c r="CH27" s="522"/>
      <c r="CI27" s="522"/>
      <c r="CJ27" s="522"/>
      <c r="CK27" s="522"/>
      <c r="CL27" s="522"/>
      <c r="CM27" s="522"/>
      <c r="CN27" s="522"/>
      <c r="CO27" s="522"/>
      <c r="CP27" s="522"/>
      <c r="CQ27" s="522"/>
      <c r="CR27" s="522"/>
      <c r="CS27" s="523"/>
      <c r="CT27" s="407"/>
      <c r="CU27" s="408"/>
      <c r="CV27" s="408"/>
      <c r="CW27" s="408"/>
      <c r="CX27" s="408"/>
      <c r="CY27" s="408"/>
      <c r="CZ27" s="408"/>
      <c r="DA27" s="409"/>
      <c r="DB27" s="407"/>
      <c r="DC27" s="408"/>
      <c r="DD27" s="408"/>
      <c r="DE27" s="408"/>
      <c r="DF27" s="408"/>
      <c r="DG27" s="408"/>
      <c r="DH27" s="408"/>
      <c r="DI27" s="409"/>
    </row>
    <row r="28" spans="1:113" ht="18.75" customHeight="1" x14ac:dyDescent="0.2">
      <c r="A28" s="178"/>
      <c r="B28" s="556"/>
      <c r="C28" s="557"/>
      <c r="D28" s="558"/>
      <c r="E28" s="460" t="s">
        <v>188</v>
      </c>
      <c r="F28" s="434"/>
      <c r="G28" s="434"/>
      <c r="H28" s="434"/>
      <c r="I28" s="434"/>
      <c r="J28" s="434"/>
      <c r="K28" s="435"/>
      <c r="L28" s="461">
        <v>1</v>
      </c>
      <c r="M28" s="462"/>
      <c r="N28" s="462"/>
      <c r="O28" s="462"/>
      <c r="P28" s="504"/>
      <c r="Q28" s="461">
        <v>2200</v>
      </c>
      <c r="R28" s="462"/>
      <c r="S28" s="462"/>
      <c r="T28" s="462"/>
      <c r="U28" s="462"/>
      <c r="V28" s="504"/>
      <c r="W28" s="569"/>
      <c r="X28" s="557"/>
      <c r="Y28" s="558"/>
      <c r="Z28" s="460" t="s">
        <v>189</v>
      </c>
      <c r="AA28" s="434"/>
      <c r="AB28" s="434"/>
      <c r="AC28" s="434"/>
      <c r="AD28" s="434"/>
      <c r="AE28" s="434"/>
      <c r="AF28" s="434"/>
      <c r="AG28" s="435"/>
      <c r="AH28" s="461" t="s">
        <v>184</v>
      </c>
      <c r="AI28" s="462"/>
      <c r="AJ28" s="462"/>
      <c r="AK28" s="462"/>
      <c r="AL28" s="504"/>
      <c r="AM28" s="461" t="s">
        <v>141</v>
      </c>
      <c r="AN28" s="462"/>
      <c r="AO28" s="462"/>
      <c r="AP28" s="462"/>
      <c r="AQ28" s="462"/>
      <c r="AR28" s="504"/>
      <c r="AS28" s="461" t="s">
        <v>184</v>
      </c>
      <c r="AT28" s="462"/>
      <c r="AU28" s="462"/>
      <c r="AV28" s="462"/>
      <c r="AW28" s="462"/>
      <c r="AX28" s="463"/>
      <c r="AY28" s="583" t="s">
        <v>190</v>
      </c>
      <c r="AZ28" s="584"/>
      <c r="BA28" s="584"/>
      <c r="BB28" s="585"/>
      <c r="BC28" s="370" t="s">
        <v>47</v>
      </c>
      <c r="BD28" s="371"/>
      <c r="BE28" s="371"/>
      <c r="BF28" s="371"/>
      <c r="BG28" s="371"/>
      <c r="BH28" s="371"/>
      <c r="BI28" s="371"/>
      <c r="BJ28" s="371"/>
      <c r="BK28" s="371"/>
      <c r="BL28" s="371"/>
      <c r="BM28" s="372"/>
      <c r="BN28" s="373">
        <v>892592</v>
      </c>
      <c r="BO28" s="374"/>
      <c r="BP28" s="374"/>
      <c r="BQ28" s="374"/>
      <c r="BR28" s="374"/>
      <c r="BS28" s="374"/>
      <c r="BT28" s="374"/>
      <c r="BU28" s="375"/>
      <c r="BV28" s="373">
        <v>611932</v>
      </c>
      <c r="BW28" s="374"/>
      <c r="BX28" s="374"/>
      <c r="BY28" s="374"/>
      <c r="BZ28" s="374"/>
      <c r="CA28" s="374"/>
      <c r="CB28" s="374"/>
      <c r="CC28" s="375"/>
      <c r="CD28" s="191"/>
      <c r="CE28" s="522"/>
      <c r="CF28" s="522"/>
      <c r="CG28" s="522"/>
      <c r="CH28" s="522"/>
      <c r="CI28" s="522"/>
      <c r="CJ28" s="522"/>
      <c r="CK28" s="522"/>
      <c r="CL28" s="522"/>
      <c r="CM28" s="522"/>
      <c r="CN28" s="522"/>
      <c r="CO28" s="522"/>
      <c r="CP28" s="522"/>
      <c r="CQ28" s="522"/>
      <c r="CR28" s="522"/>
      <c r="CS28" s="523"/>
      <c r="CT28" s="407"/>
      <c r="CU28" s="408"/>
      <c r="CV28" s="408"/>
      <c r="CW28" s="408"/>
      <c r="CX28" s="408"/>
      <c r="CY28" s="408"/>
      <c r="CZ28" s="408"/>
      <c r="DA28" s="409"/>
      <c r="DB28" s="407"/>
      <c r="DC28" s="408"/>
      <c r="DD28" s="408"/>
      <c r="DE28" s="408"/>
      <c r="DF28" s="408"/>
      <c r="DG28" s="408"/>
      <c r="DH28" s="408"/>
      <c r="DI28" s="409"/>
    </row>
    <row r="29" spans="1:113" ht="18.75" customHeight="1" x14ac:dyDescent="0.2">
      <c r="A29" s="178"/>
      <c r="B29" s="556"/>
      <c r="C29" s="557"/>
      <c r="D29" s="558"/>
      <c r="E29" s="460" t="s">
        <v>191</v>
      </c>
      <c r="F29" s="434"/>
      <c r="G29" s="434"/>
      <c r="H29" s="434"/>
      <c r="I29" s="434"/>
      <c r="J29" s="434"/>
      <c r="K29" s="435"/>
      <c r="L29" s="461">
        <v>8</v>
      </c>
      <c r="M29" s="462"/>
      <c r="N29" s="462"/>
      <c r="O29" s="462"/>
      <c r="P29" s="504"/>
      <c r="Q29" s="461">
        <v>2000</v>
      </c>
      <c r="R29" s="462"/>
      <c r="S29" s="462"/>
      <c r="T29" s="462"/>
      <c r="U29" s="462"/>
      <c r="V29" s="504"/>
      <c r="W29" s="570"/>
      <c r="X29" s="571"/>
      <c r="Y29" s="572"/>
      <c r="Z29" s="460" t="s">
        <v>192</v>
      </c>
      <c r="AA29" s="434"/>
      <c r="AB29" s="434"/>
      <c r="AC29" s="434"/>
      <c r="AD29" s="434"/>
      <c r="AE29" s="434"/>
      <c r="AF29" s="434"/>
      <c r="AG29" s="435"/>
      <c r="AH29" s="461">
        <v>88</v>
      </c>
      <c r="AI29" s="462"/>
      <c r="AJ29" s="462"/>
      <c r="AK29" s="462"/>
      <c r="AL29" s="504"/>
      <c r="AM29" s="461">
        <v>249172</v>
      </c>
      <c r="AN29" s="462"/>
      <c r="AO29" s="462"/>
      <c r="AP29" s="462"/>
      <c r="AQ29" s="462"/>
      <c r="AR29" s="504"/>
      <c r="AS29" s="461">
        <v>2832</v>
      </c>
      <c r="AT29" s="462"/>
      <c r="AU29" s="462"/>
      <c r="AV29" s="462"/>
      <c r="AW29" s="462"/>
      <c r="AX29" s="463"/>
      <c r="AY29" s="586"/>
      <c r="AZ29" s="587"/>
      <c r="BA29" s="587"/>
      <c r="BB29" s="588"/>
      <c r="BC29" s="438" t="s">
        <v>193</v>
      </c>
      <c r="BD29" s="439"/>
      <c r="BE29" s="439"/>
      <c r="BF29" s="439"/>
      <c r="BG29" s="439"/>
      <c r="BH29" s="439"/>
      <c r="BI29" s="439"/>
      <c r="BJ29" s="439"/>
      <c r="BK29" s="439"/>
      <c r="BL29" s="439"/>
      <c r="BM29" s="440"/>
      <c r="BN29" s="441">
        <v>365075</v>
      </c>
      <c r="BO29" s="442"/>
      <c r="BP29" s="442"/>
      <c r="BQ29" s="442"/>
      <c r="BR29" s="442"/>
      <c r="BS29" s="442"/>
      <c r="BT29" s="442"/>
      <c r="BU29" s="443"/>
      <c r="BV29" s="441">
        <v>365063</v>
      </c>
      <c r="BW29" s="442"/>
      <c r="BX29" s="442"/>
      <c r="BY29" s="442"/>
      <c r="BZ29" s="442"/>
      <c r="CA29" s="442"/>
      <c r="CB29" s="442"/>
      <c r="CC29" s="443"/>
      <c r="CD29" s="193"/>
      <c r="CE29" s="522"/>
      <c r="CF29" s="522"/>
      <c r="CG29" s="522"/>
      <c r="CH29" s="522"/>
      <c r="CI29" s="522"/>
      <c r="CJ29" s="522"/>
      <c r="CK29" s="522"/>
      <c r="CL29" s="522"/>
      <c r="CM29" s="522"/>
      <c r="CN29" s="522"/>
      <c r="CO29" s="522"/>
      <c r="CP29" s="522"/>
      <c r="CQ29" s="522"/>
      <c r="CR29" s="522"/>
      <c r="CS29" s="523"/>
      <c r="CT29" s="407"/>
      <c r="CU29" s="408"/>
      <c r="CV29" s="408"/>
      <c r="CW29" s="408"/>
      <c r="CX29" s="408"/>
      <c r="CY29" s="408"/>
      <c r="CZ29" s="408"/>
      <c r="DA29" s="409"/>
      <c r="DB29" s="407"/>
      <c r="DC29" s="408"/>
      <c r="DD29" s="408"/>
      <c r="DE29" s="408"/>
      <c r="DF29" s="408"/>
      <c r="DG29" s="408"/>
      <c r="DH29" s="408"/>
      <c r="DI29" s="409"/>
    </row>
    <row r="30" spans="1:113" ht="18.75" customHeight="1" thickBot="1" x14ac:dyDescent="0.25">
      <c r="A30" s="178"/>
      <c r="B30" s="559"/>
      <c r="C30" s="560"/>
      <c r="D30" s="561"/>
      <c r="E30" s="464"/>
      <c r="F30" s="465"/>
      <c r="G30" s="465"/>
      <c r="H30" s="465"/>
      <c r="I30" s="465"/>
      <c r="J30" s="465"/>
      <c r="K30" s="466"/>
      <c r="L30" s="593"/>
      <c r="M30" s="594"/>
      <c r="N30" s="594"/>
      <c r="O30" s="594"/>
      <c r="P30" s="595"/>
      <c r="Q30" s="593"/>
      <c r="R30" s="594"/>
      <c r="S30" s="594"/>
      <c r="T30" s="594"/>
      <c r="U30" s="594"/>
      <c r="V30" s="595"/>
      <c r="W30" s="596" t="s">
        <v>194</v>
      </c>
      <c r="X30" s="597"/>
      <c r="Y30" s="597"/>
      <c r="Z30" s="597"/>
      <c r="AA30" s="597"/>
      <c r="AB30" s="597"/>
      <c r="AC30" s="597"/>
      <c r="AD30" s="597"/>
      <c r="AE30" s="597"/>
      <c r="AF30" s="597"/>
      <c r="AG30" s="598"/>
      <c r="AH30" s="529">
        <v>98.5</v>
      </c>
      <c r="AI30" s="530"/>
      <c r="AJ30" s="530"/>
      <c r="AK30" s="530"/>
      <c r="AL30" s="530"/>
      <c r="AM30" s="530"/>
      <c r="AN30" s="530"/>
      <c r="AO30" s="530"/>
      <c r="AP30" s="530"/>
      <c r="AQ30" s="530"/>
      <c r="AR30" s="530"/>
      <c r="AS30" s="530"/>
      <c r="AT30" s="530"/>
      <c r="AU30" s="530"/>
      <c r="AV30" s="530"/>
      <c r="AW30" s="530"/>
      <c r="AX30" s="532"/>
      <c r="AY30" s="589"/>
      <c r="AZ30" s="590"/>
      <c r="BA30" s="590"/>
      <c r="BB30" s="591"/>
      <c r="BC30" s="547" t="s">
        <v>49</v>
      </c>
      <c r="BD30" s="548"/>
      <c r="BE30" s="548"/>
      <c r="BF30" s="548"/>
      <c r="BG30" s="548"/>
      <c r="BH30" s="548"/>
      <c r="BI30" s="548"/>
      <c r="BJ30" s="548"/>
      <c r="BK30" s="548"/>
      <c r="BL30" s="548"/>
      <c r="BM30" s="549"/>
      <c r="BN30" s="550">
        <v>606747</v>
      </c>
      <c r="BO30" s="551"/>
      <c r="BP30" s="551"/>
      <c r="BQ30" s="551"/>
      <c r="BR30" s="551"/>
      <c r="BS30" s="551"/>
      <c r="BT30" s="551"/>
      <c r="BU30" s="552"/>
      <c r="BV30" s="550">
        <v>443969</v>
      </c>
      <c r="BW30" s="551"/>
      <c r="BX30" s="551"/>
      <c r="BY30" s="551"/>
      <c r="BZ30" s="551"/>
      <c r="CA30" s="551"/>
      <c r="CB30" s="551"/>
      <c r="CC30" s="552"/>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592" t="s">
        <v>195</v>
      </c>
      <c r="D32" s="592"/>
      <c r="E32" s="592"/>
      <c r="F32" s="592"/>
      <c r="G32" s="592"/>
      <c r="H32" s="592"/>
      <c r="I32" s="592"/>
      <c r="J32" s="592"/>
      <c r="K32" s="592"/>
      <c r="L32" s="592"/>
      <c r="M32" s="592"/>
      <c r="N32" s="592"/>
      <c r="O32" s="592"/>
      <c r="P32" s="592"/>
      <c r="Q32" s="592"/>
      <c r="R32" s="592"/>
      <c r="S32" s="592"/>
      <c r="U32" s="445" t="s">
        <v>196</v>
      </c>
      <c r="V32" s="445"/>
      <c r="W32" s="445"/>
      <c r="X32" s="445"/>
      <c r="Y32" s="445"/>
      <c r="Z32" s="445"/>
      <c r="AA32" s="445"/>
      <c r="AB32" s="445"/>
      <c r="AC32" s="445"/>
      <c r="AD32" s="445"/>
      <c r="AE32" s="445"/>
      <c r="AF32" s="445"/>
      <c r="AG32" s="445"/>
      <c r="AH32" s="445"/>
      <c r="AI32" s="445"/>
      <c r="AJ32" s="445"/>
      <c r="AK32" s="445"/>
      <c r="AM32" s="445" t="s">
        <v>197</v>
      </c>
      <c r="AN32" s="445"/>
      <c r="AO32" s="445"/>
      <c r="AP32" s="445"/>
      <c r="AQ32" s="445"/>
      <c r="AR32" s="445"/>
      <c r="AS32" s="445"/>
      <c r="AT32" s="445"/>
      <c r="AU32" s="445"/>
      <c r="AV32" s="445"/>
      <c r="AW32" s="445"/>
      <c r="AX32" s="445"/>
      <c r="AY32" s="445"/>
      <c r="AZ32" s="445"/>
      <c r="BA32" s="445"/>
      <c r="BB32" s="445"/>
      <c r="BC32" s="445"/>
      <c r="BE32" s="445" t="s">
        <v>198</v>
      </c>
      <c r="BF32" s="445"/>
      <c r="BG32" s="445"/>
      <c r="BH32" s="445"/>
      <c r="BI32" s="445"/>
      <c r="BJ32" s="445"/>
      <c r="BK32" s="445"/>
      <c r="BL32" s="445"/>
      <c r="BM32" s="445"/>
      <c r="BN32" s="445"/>
      <c r="BO32" s="445"/>
      <c r="BP32" s="445"/>
      <c r="BQ32" s="445"/>
      <c r="BR32" s="445"/>
      <c r="BS32" s="445"/>
      <c r="BT32" s="445"/>
      <c r="BU32" s="445"/>
      <c r="BW32" s="445" t="s">
        <v>199</v>
      </c>
      <c r="BX32" s="445"/>
      <c r="BY32" s="445"/>
      <c r="BZ32" s="445"/>
      <c r="CA32" s="445"/>
      <c r="CB32" s="445"/>
      <c r="CC32" s="445"/>
      <c r="CD32" s="445"/>
      <c r="CE32" s="445"/>
      <c r="CF32" s="445"/>
      <c r="CG32" s="445"/>
      <c r="CH32" s="445"/>
      <c r="CI32" s="445"/>
      <c r="CJ32" s="445"/>
      <c r="CK32" s="445"/>
      <c r="CL32" s="445"/>
      <c r="CM32" s="445"/>
      <c r="CO32" s="445" t="s">
        <v>200</v>
      </c>
      <c r="CP32" s="445"/>
      <c r="CQ32" s="445"/>
      <c r="CR32" s="445"/>
      <c r="CS32" s="445"/>
      <c r="CT32" s="445"/>
      <c r="CU32" s="445"/>
      <c r="CV32" s="445"/>
      <c r="CW32" s="445"/>
      <c r="CX32" s="445"/>
      <c r="CY32" s="445"/>
      <c r="CZ32" s="445"/>
      <c r="DA32" s="445"/>
      <c r="DB32" s="445"/>
      <c r="DC32" s="445"/>
      <c r="DD32" s="445"/>
      <c r="DE32" s="445"/>
      <c r="DI32" s="201"/>
    </row>
    <row r="33" spans="1:113" ht="13.5" customHeight="1" x14ac:dyDescent="0.2">
      <c r="A33" s="178"/>
      <c r="B33" s="202"/>
      <c r="C33" s="428" t="s">
        <v>201</v>
      </c>
      <c r="D33" s="428"/>
      <c r="E33" s="399" t="s">
        <v>202</v>
      </c>
      <c r="F33" s="399"/>
      <c r="G33" s="399"/>
      <c r="H33" s="399"/>
      <c r="I33" s="399"/>
      <c r="J33" s="399"/>
      <c r="K33" s="399"/>
      <c r="L33" s="399"/>
      <c r="M33" s="399"/>
      <c r="N33" s="399"/>
      <c r="O33" s="399"/>
      <c r="P33" s="399"/>
      <c r="Q33" s="399"/>
      <c r="R33" s="399"/>
      <c r="S33" s="399"/>
      <c r="T33" s="203"/>
      <c r="U33" s="428" t="s">
        <v>203</v>
      </c>
      <c r="V33" s="428"/>
      <c r="W33" s="399" t="s">
        <v>202</v>
      </c>
      <c r="X33" s="399"/>
      <c r="Y33" s="399"/>
      <c r="Z33" s="399"/>
      <c r="AA33" s="399"/>
      <c r="AB33" s="399"/>
      <c r="AC33" s="399"/>
      <c r="AD33" s="399"/>
      <c r="AE33" s="399"/>
      <c r="AF33" s="399"/>
      <c r="AG33" s="399"/>
      <c r="AH33" s="399"/>
      <c r="AI33" s="399"/>
      <c r="AJ33" s="399"/>
      <c r="AK33" s="399"/>
      <c r="AL33" s="203"/>
      <c r="AM33" s="428" t="s">
        <v>201</v>
      </c>
      <c r="AN33" s="428"/>
      <c r="AO33" s="399" t="s">
        <v>204</v>
      </c>
      <c r="AP33" s="399"/>
      <c r="AQ33" s="399"/>
      <c r="AR33" s="399"/>
      <c r="AS33" s="399"/>
      <c r="AT33" s="399"/>
      <c r="AU33" s="399"/>
      <c r="AV33" s="399"/>
      <c r="AW33" s="399"/>
      <c r="AX33" s="399"/>
      <c r="AY33" s="399"/>
      <c r="AZ33" s="399"/>
      <c r="BA33" s="399"/>
      <c r="BB33" s="399"/>
      <c r="BC33" s="399"/>
      <c r="BD33" s="204"/>
      <c r="BE33" s="399" t="s">
        <v>205</v>
      </c>
      <c r="BF33" s="399"/>
      <c r="BG33" s="399" t="s">
        <v>206</v>
      </c>
      <c r="BH33" s="399"/>
      <c r="BI33" s="399"/>
      <c r="BJ33" s="399"/>
      <c r="BK33" s="399"/>
      <c r="BL33" s="399"/>
      <c r="BM33" s="399"/>
      <c r="BN33" s="399"/>
      <c r="BO33" s="399"/>
      <c r="BP33" s="399"/>
      <c r="BQ33" s="399"/>
      <c r="BR33" s="399"/>
      <c r="BS33" s="399"/>
      <c r="BT33" s="399"/>
      <c r="BU33" s="399"/>
      <c r="BV33" s="204"/>
      <c r="BW33" s="428" t="s">
        <v>205</v>
      </c>
      <c r="BX33" s="428"/>
      <c r="BY33" s="399" t="s">
        <v>207</v>
      </c>
      <c r="BZ33" s="399"/>
      <c r="CA33" s="399"/>
      <c r="CB33" s="399"/>
      <c r="CC33" s="399"/>
      <c r="CD33" s="399"/>
      <c r="CE33" s="399"/>
      <c r="CF33" s="399"/>
      <c r="CG33" s="399"/>
      <c r="CH33" s="399"/>
      <c r="CI33" s="399"/>
      <c r="CJ33" s="399"/>
      <c r="CK33" s="399"/>
      <c r="CL33" s="399"/>
      <c r="CM33" s="399"/>
      <c r="CN33" s="203"/>
      <c r="CO33" s="428" t="s">
        <v>203</v>
      </c>
      <c r="CP33" s="428"/>
      <c r="CQ33" s="399" t="s">
        <v>208</v>
      </c>
      <c r="CR33" s="399"/>
      <c r="CS33" s="399"/>
      <c r="CT33" s="399"/>
      <c r="CU33" s="399"/>
      <c r="CV33" s="399"/>
      <c r="CW33" s="399"/>
      <c r="CX33" s="399"/>
      <c r="CY33" s="399"/>
      <c r="CZ33" s="399"/>
      <c r="DA33" s="399"/>
      <c r="DB33" s="399"/>
      <c r="DC33" s="399"/>
      <c r="DD33" s="399"/>
      <c r="DE33" s="399"/>
      <c r="DF33" s="203"/>
      <c r="DG33" s="599" t="s">
        <v>209</v>
      </c>
      <c r="DH33" s="599"/>
      <c r="DI33" s="205"/>
    </row>
    <row r="34" spans="1:113" ht="32.25" customHeight="1" x14ac:dyDescent="0.2">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2</v>
      </c>
      <c r="V34" s="600"/>
      <c r="W34" s="601" t="str">
        <f>IF('各会計、関係団体の財政状況及び健全化判断比率'!B28="","",'各会計、関係団体の財政状況及び健全化判断比率'!B28)</f>
        <v>国民健康保険事業特別会計</v>
      </c>
      <c r="X34" s="601"/>
      <c r="Y34" s="601"/>
      <c r="Z34" s="601"/>
      <c r="AA34" s="601"/>
      <c r="AB34" s="601"/>
      <c r="AC34" s="601"/>
      <c r="AD34" s="601"/>
      <c r="AE34" s="601"/>
      <c r="AF34" s="601"/>
      <c r="AG34" s="601"/>
      <c r="AH34" s="601"/>
      <c r="AI34" s="601"/>
      <c r="AJ34" s="601"/>
      <c r="AK34" s="601"/>
      <c r="AL34" s="178"/>
      <c r="AM34" s="600">
        <f>IF(AO34="","",MAX(C34:D43,U34:V43)+1)</f>
        <v>5</v>
      </c>
      <c r="AN34" s="600"/>
      <c r="AO34" s="601" t="str">
        <f>IF('各会計、関係団体の財政状況及び健全化判断比率'!B31="","",'各会計、関係団体の財政状況及び健全化判断比率'!B31)</f>
        <v>水道事業会計</v>
      </c>
      <c r="AP34" s="601"/>
      <c r="AQ34" s="601"/>
      <c r="AR34" s="601"/>
      <c r="AS34" s="601"/>
      <c r="AT34" s="601"/>
      <c r="AU34" s="601"/>
      <c r="AV34" s="601"/>
      <c r="AW34" s="601"/>
      <c r="AX34" s="601"/>
      <c r="AY34" s="601"/>
      <c r="AZ34" s="601"/>
      <c r="BA34" s="601"/>
      <c r="BB34" s="601"/>
      <c r="BC34" s="601"/>
      <c r="BD34" s="178"/>
      <c r="BE34" s="600">
        <f>IF(BG34="","",MAX(C34:D43,U34:V43,AM34:AN43)+1)</f>
        <v>6</v>
      </c>
      <c r="BF34" s="600"/>
      <c r="BG34" s="601" t="str">
        <f>IF('各会計、関係団体の財政状況及び健全化判断比率'!B32="","",'各会計、関係団体の財政状況及び健全化判断比率'!B32)</f>
        <v>下水道事業特別会計</v>
      </c>
      <c r="BH34" s="601"/>
      <c r="BI34" s="601"/>
      <c r="BJ34" s="601"/>
      <c r="BK34" s="601"/>
      <c r="BL34" s="601"/>
      <c r="BM34" s="601"/>
      <c r="BN34" s="601"/>
      <c r="BO34" s="601"/>
      <c r="BP34" s="601"/>
      <c r="BQ34" s="601"/>
      <c r="BR34" s="601"/>
      <c r="BS34" s="601"/>
      <c r="BT34" s="601"/>
      <c r="BU34" s="601"/>
      <c r="BV34" s="178"/>
      <c r="BW34" s="600">
        <f>IF(BY34="","",MAX(C34:D43,U34:V43,AM34:AN43,BE34:BF43)+1)</f>
        <v>7</v>
      </c>
      <c r="BX34" s="600"/>
      <c r="BY34" s="601" t="str">
        <f>IF('各会計、関係団体の財政状況及び健全化判断比率'!B68="","",'各会計、関係団体の財政状況及び健全化判断比率'!B68)</f>
        <v>日高東部衛生組合</v>
      </c>
      <c r="BZ34" s="601"/>
      <c r="CA34" s="601"/>
      <c r="CB34" s="601"/>
      <c r="CC34" s="601"/>
      <c r="CD34" s="601"/>
      <c r="CE34" s="601"/>
      <c r="CF34" s="601"/>
      <c r="CG34" s="601"/>
      <c r="CH34" s="601"/>
      <c r="CI34" s="601"/>
      <c r="CJ34" s="601"/>
      <c r="CK34" s="601"/>
      <c r="CL34" s="601"/>
      <c r="CM34" s="601"/>
      <c r="CN34" s="178"/>
      <c r="CO34" s="600" t="str">
        <f>IF(CQ34="","",MAX(C34:D43,U34:V43,AM34:AN43,BE34:BF43,BW34:BX43)+1)</f>
        <v/>
      </c>
      <c r="CP34" s="600"/>
      <c r="CQ34" s="601" t="str">
        <f>IF('各会計、関係団体の財政状況及び健全化判断比率'!BS7="","",'各会計、関係団体の財政状況及び健全化判断比率'!BS7)</f>
        <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2">
      <c r="A35" s="178"/>
      <c r="B35" s="202"/>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8"/>
      <c r="U35" s="600">
        <f>IF(W35="","",U34+1)</f>
        <v>3</v>
      </c>
      <c r="V35" s="600"/>
      <c r="W35" s="601" t="str">
        <f>IF('各会計、関係団体の財政状況及び健全化判断比率'!B29="","",'各会計、関係団体の財政状況及び健全化判断比率'!B29)</f>
        <v>介護保険特別会計</v>
      </c>
      <c r="X35" s="601"/>
      <c r="Y35" s="601"/>
      <c r="Z35" s="601"/>
      <c r="AA35" s="601"/>
      <c r="AB35" s="601"/>
      <c r="AC35" s="601"/>
      <c r="AD35" s="601"/>
      <c r="AE35" s="601"/>
      <c r="AF35" s="601"/>
      <c r="AG35" s="601"/>
      <c r="AH35" s="601"/>
      <c r="AI35" s="601"/>
      <c r="AJ35" s="601"/>
      <c r="AK35" s="601"/>
      <c r="AL35" s="178"/>
      <c r="AM35" s="600" t="str">
        <f t="shared" ref="AM35:AM43" si="0">IF(AO35="","",AM34+1)</f>
        <v/>
      </c>
      <c r="AN35" s="600"/>
      <c r="AO35" s="601"/>
      <c r="AP35" s="601"/>
      <c r="AQ35" s="601"/>
      <c r="AR35" s="601"/>
      <c r="AS35" s="601"/>
      <c r="AT35" s="601"/>
      <c r="AU35" s="601"/>
      <c r="AV35" s="601"/>
      <c r="AW35" s="601"/>
      <c r="AX35" s="601"/>
      <c r="AY35" s="601"/>
      <c r="AZ35" s="601"/>
      <c r="BA35" s="601"/>
      <c r="BB35" s="601"/>
      <c r="BC35" s="601"/>
      <c r="BD35" s="178"/>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8"/>
      <c r="BW35" s="600">
        <f t="shared" ref="BW35:BW43" si="2">IF(BY35="","",BW34+1)</f>
        <v>8</v>
      </c>
      <c r="BX35" s="600"/>
      <c r="BY35" s="601" t="str">
        <f>IF('各会計、関係団体の財政状況及び健全化判断比率'!B69="","",'各会計、関係団体の財政状況及び健全化判断比率'!B69)</f>
        <v>日高東部消防組合</v>
      </c>
      <c r="BZ35" s="601"/>
      <c r="CA35" s="601"/>
      <c r="CB35" s="601"/>
      <c r="CC35" s="601"/>
      <c r="CD35" s="601"/>
      <c r="CE35" s="601"/>
      <c r="CF35" s="601"/>
      <c r="CG35" s="601"/>
      <c r="CH35" s="601"/>
      <c r="CI35" s="601"/>
      <c r="CJ35" s="601"/>
      <c r="CK35" s="601"/>
      <c r="CL35" s="601"/>
      <c r="CM35" s="601"/>
      <c r="CN35" s="178"/>
      <c r="CO35" s="600" t="str">
        <f t="shared" ref="CO35:CO43" si="3">IF(CQ35="","",CO34+1)</f>
        <v/>
      </c>
      <c r="CP35" s="600"/>
      <c r="CQ35" s="601" t="str">
        <f>IF('各会計、関係団体の財政状況及び健全化判断比率'!BS8="","",'各会計、関係団体の財政状況及び健全化判断比率'!BS8)</f>
        <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2">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4</v>
      </c>
      <c r="V36" s="600"/>
      <c r="W36" s="601" t="str">
        <f>IF('各会計、関係団体の財政状況及び健全化判断比率'!B30="","",'各会計、関係団体の財政状況及び健全化判断比率'!B30)</f>
        <v>後期高齢者医療特別会計</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9</v>
      </c>
      <c r="BX36" s="600"/>
      <c r="BY36" s="601" t="str">
        <f>IF('各会計、関係団体の財政状況及び健全化判断比率'!B70="","",'各会計、関係団体の財政状況及び健全化判断比率'!B70)</f>
        <v>日高管内地方税滞納整理機構</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2">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t="str">
        <f t="shared" si="2"/>
        <v/>
      </c>
      <c r="BX37" s="600"/>
      <c r="BY37" s="601" t="str">
        <f>IF('各会計、関係団体の財政状況及び健全化判断比率'!B71="","",'各会計、関係団体の財政状況及び健全化判断比率'!B71)</f>
        <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2">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t="str">
        <f t="shared" si="2"/>
        <v/>
      </c>
      <c r="BX38" s="600"/>
      <c r="BY38" s="601" t="str">
        <f>IF('各会計、関係団体の財政状況及び健全化判断比率'!B72="","",'各会計、関係団体の財政状況及び健全化判断比率'!B72)</f>
        <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2">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t="str">
        <f t="shared" si="2"/>
        <v/>
      </c>
      <c r="BX39" s="600"/>
      <c r="BY39" s="601" t="str">
        <f>IF('各会計、関係団体の財政状況及び健全化判断比率'!B73="","",'各会計、関係団体の財政状況及び健全化判断比率'!B73)</f>
        <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2">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t="str">
        <f t="shared" si="2"/>
        <v/>
      </c>
      <c r="BX40" s="600"/>
      <c r="BY40" s="601" t="str">
        <f>IF('各会計、関係団体の財政状況及び健全化判断比率'!B74="","",'各会計、関係団体の財政状況及び健全化判断比率'!B74)</f>
        <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2">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2">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2">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210</v>
      </c>
      <c r="E46" s="603" t="s">
        <v>211</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2">
      <c r="E47" s="603" t="s">
        <v>212</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2">
      <c r="E48" s="603" t="s">
        <v>213</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2">
      <c r="E49" s="604" t="s">
        <v>214</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2">
      <c r="E50" s="603" t="s">
        <v>215</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2">
      <c r="E51" s="603" t="s">
        <v>216</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2">
      <c r="E52" s="603" t="s">
        <v>217</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2"/>
    <row r="54" spans="5:113" x14ac:dyDescent="0.2"/>
    <row r="55" spans="5:113" x14ac:dyDescent="0.2"/>
    <row r="56" spans="5:113" x14ac:dyDescent="0.2"/>
  </sheetData>
  <sheetProtection algorithmName="SHA-512" hashValue="2FVqUu59c5TImlt7+mark57rnV9jFWriEAB/GEaJvTVKm1ZQlROjBCWfo1n3pKuKHd0pOH/Pd+q6qrJSZWkxgA==" saltValue="MBeNOBpRejwYANyCAlGj2g=="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551</v>
      </c>
      <c r="G33" s="29" t="s">
        <v>552</v>
      </c>
      <c r="H33" s="29" t="s">
        <v>553</v>
      </c>
      <c r="I33" s="29" t="s">
        <v>554</v>
      </c>
      <c r="J33" s="30" t="s">
        <v>555</v>
      </c>
      <c r="K33" s="22"/>
      <c r="L33" s="22"/>
      <c r="M33" s="22"/>
      <c r="N33" s="22"/>
      <c r="O33" s="22"/>
      <c r="P33" s="22"/>
    </row>
    <row r="34" spans="1:16" ht="39" customHeight="1" x14ac:dyDescent="0.2">
      <c r="A34" s="22"/>
      <c r="B34" s="31"/>
      <c r="C34" s="1179" t="s">
        <v>559</v>
      </c>
      <c r="D34" s="1179"/>
      <c r="E34" s="1180"/>
      <c r="F34" s="32">
        <v>4.17</v>
      </c>
      <c r="G34" s="33">
        <v>4.1399999999999997</v>
      </c>
      <c r="H34" s="33">
        <v>4.51</v>
      </c>
      <c r="I34" s="33">
        <v>4.01</v>
      </c>
      <c r="J34" s="34">
        <v>4.33</v>
      </c>
      <c r="K34" s="22"/>
      <c r="L34" s="22"/>
      <c r="M34" s="22"/>
      <c r="N34" s="22"/>
      <c r="O34" s="22"/>
      <c r="P34" s="22"/>
    </row>
    <row r="35" spans="1:16" ht="39" customHeight="1" x14ac:dyDescent="0.2">
      <c r="A35" s="22"/>
      <c r="B35" s="35"/>
      <c r="C35" s="1173" t="s">
        <v>560</v>
      </c>
      <c r="D35" s="1174"/>
      <c r="E35" s="1175"/>
      <c r="F35" s="36">
        <v>1.51</v>
      </c>
      <c r="G35" s="37">
        <v>1.05</v>
      </c>
      <c r="H35" s="37">
        <v>1.86</v>
      </c>
      <c r="I35" s="37">
        <v>1.41</v>
      </c>
      <c r="J35" s="38">
        <v>1.71</v>
      </c>
      <c r="K35" s="22"/>
      <c r="L35" s="22"/>
      <c r="M35" s="22"/>
      <c r="N35" s="22"/>
      <c r="O35" s="22"/>
      <c r="P35" s="22"/>
    </row>
    <row r="36" spans="1:16" ht="39" customHeight="1" x14ac:dyDescent="0.2">
      <c r="A36" s="22"/>
      <c r="B36" s="35"/>
      <c r="C36" s="1173" t="s">
        <v>561</v>
      </c>
      <c r="D36" s="1174"/>
      <c r="E36" s="1175"/>
      <c r="F36" s="36">
        <v>0.37</v>
      </c>
      <c r="G36" s="37">
        <v>0.55000000000000004</v>
      </c>
      <c r="H36" s="37">
        <v>1.21</v>
      </c>
      <c r="I36" s="37">
        <v>0.31</v>
      </c>
      <c r="J36" s="38">
        <v>0.4</v>
      </c>
      <c r="K36" s="22"/>
      <c r="L36" s="22"/>
      <c r="M36" s="22"/>
      <c r="N36" s="22"/>
      <c r="O36" s="22"/>
      <c r="P36" s="22"/>
    </row>
    <row r="37" spans="1:16" ht="39" customHeight="1" x14ac:dyDescent="0.2">
      <c r="A37" s="22"/>
      <c r="B37" s="35"/>
      <c r="C37" s="1173" t="s">
        <v>562</v>
      </c>
      <c r="D37" s="1174"/>
      <c r="E37" s="1175"/>
      <c r="F37" s="36">
        <v>2.87</v>
      </c>
      <c r="G37" s="37">
        <v>2.92</v>
      </c>
      <c r="H37" s="37">
        <v>3.41</v>
      </c>
      <c r="I37" s="37">
        <v>3.3</v>
      </c>
      <c r="J37" s="38">
        <v>0.39</v>
      </c>
      <c r="K37" s="22"/>
      <c r="L37" s="22"/>
      <c r="M37" s="22"/>
      <c r="N37" s="22"/>
      <c r="O37" s="22"/>
      <c r="P37" s="22"/>
    </row>
    <row r="38" spans="1:16" ht="39" customHeight="1" x14ac:dyDescent="0.2">
      <c r="A38" s="22"/>
      <c r="B38" s="35"/>
      <c r="C38" s="1173" t="s">
        <v>563</v>
      </c>
      <c r="D38" s="1174"/>
      <c r="E38" s="1175"/>
      <c r="F38" s="36">
        <v>0.05</v>
      </c>
      <c r="G38" s="37">
        <v>0.03</v>
      </c>
      <c r="H38" s="37">
        <v>0.02</v>
      </c>
      <c r="I38" s="37">
        <v>0.03</v>
      </c>
      <c r="J38" s="38">
        <v>0.03</v>
      </c>
      <c r="K38" s="22"/>
      <c r="L38" s="22"/>
      <c r="M38" s="22"/>
      <c r="N38" s="22"/>
      <c r="O38" s="22"/>
      <c r="P38" s="22"/>
    </row>
    <row r="39" spans="1:16" ht="39" customHeight="1" x14ac:dyDescent="0.2">
      <c r="A39" s="22"/>
      <c r="B39" s="35"/>
      <c r="C39" s="1173" t="s">
        <v>564</v>
      </c>
      <c r="D39" s="1174"/>
      <c r="E39" s="1175"/>
      <c r="F39" s="36">
        <v>0</v>
      </c>
      <c r="G39" s="37">
        <v>0</v>
      </c>
      <c r="H39" s="37">
        <v>0</v>
      </c>
      <c r="I39" s="37">
        <v>0</v>
      </c>
      <c r="J39" s="38">
        <v>0</v>
      </c>
      <c r="K39" s="22"/>
      <c r="L39" s="22"/>
      <c r="M39" s="22"/>
      <c r="N39" s="22"/>
      <c r="O39" s="22"/>
      <c r="P39" s="22"/>
    </row>
    <row r="40" spans="1:16" ht="39" customHeight="1" x14ac:dyDescent="0.2">
      <c r="A40" s="22"/>
      <c r="B40" s="35"/>
      <c r="C40" s="1173"/>
      <c r="D40" s="1174"/>
      <c r="E40" s="1175"/>
      <c r="F40" s="36"/>
      <c r="G40" s="37"/>
      <c r="H40" s="37"/>
      <c r="I40" s="37"/>
      <c r="J40" s="38"/>
      <c r="K40" s="22"/>
      <c r="L40" s="22"/>
      <c r="M40" s="22"/>
      <c r="N40" s="22"/>
      <c r="O40" s="22"/>
      <c r="P40" s="22"/>
    </row>
    <row r="41" spans="1:16" ht="39" customHeight="1" x14ac:dyDescent="0.2">
      <c r="A41" s="22"/>
      <c r="B41" s="35"/>
      <c r="C41" s="1173"/>
      <c r="D41" s="1174"/>
      <c r="E41" s="1175"/>
      <c r="F41" s="36"/>
      <c r="G41" s="37"/>
      <c r="H41" s="37"/>
      <c r="I41" s="37"/>
      <c r="J41" s="38"/>
      <c r="K41" s="22"/>
      <c r="L41" s="22"/>
      <c r="M41" s="22"/>
      <c r="N41" s="22"/>
      <c r="O41" s="22"/>
      <c r="P41" s="22"/>
    </row>
    <row r="42" spans="1:16" ht="39" customHeight="1" x14ac:dyDescent="0.2">
      <c r="A42" s="22"/>
      <c r="B42" s="39"/>
      <c r="C42" s="1173" t="s">
        <v>565</v>
      </c>
      <c r="D42" s="1174"/>
      <c r="E42" s="1175"/>
      <c r="F42" s="36" t="s">
        <v>509</v>
      </c>
      <c r="G42" s="37" t="s">
        <v>509</v>
      </c>
      <c r="H42" s="37" t="s">
        <v>509</v>
      </c>
      <c r="I42" s="37" t="s">
        <v>509</v>
      </c>
      <c r="J42" s="38" t="s">
        <v>509</v>
      </c>
      <c r="K42" s="22"/>
      <c r="L42" s="22"/>
      <c r="M42" s="22"/>
      <c r="N42" s="22"/>
      <c r="O42" s="22"/>
      <c r="P42" s="22"/>
    </row>
    <row r="43" spans="1:16" ht="39" customHeight="1" thickBot="1" x14ac:dyDescent="0.25">
      <c r="A43" s="22"/>
      <c r="B43" s="40"/>
      <c r="C43" s="1176" t="s">
        <v>566</v>
      </c>
      <c r="D43" s="1177"/>
      <c r="E43" s="1178"/>
      <c r="F43" s="41" t="s">
        <v>509</v>
      </c>
      <c r="G43" s="42" t="s">
        <v>509</v>
      </c>
      <c r="H43" s="42" t="s">
        <v>509</v>
      </c>
      <c r="I43" s="42" t="s">
        <v>509</v>
      </c>
      <c r="J43" s="43" t="s">
        <v>509</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w1LZ4rmK9HkYwjRJMoXa4SR2fOd+cQh9gWVGpEhMx2eQjJolAp1iXfQHMXmSav/+iYm/K82Ji9juuNYxHoKhjQ==" saltValue="W86BnQ1bvOSgAYG0XEaD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election activeCell="P43" sqref="P43"/>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2">
      <c r="A45" s="48"/>
      <c r="B45" s="1181" t="s">
        <v>10</v>
      </c>
      <c r="C45" s="1182"/>
      <c r="D45" s="58"/>
      <c r="E45" s="1187" t="s">
        <v>11</v>
      </c>
      <c r="F45" s="1187"/>
      <c r="G45" s="1187"/>
      <c r="H45" s="1187"/>
      <c r="I45" s="1187"/>
      <c r="J45" s="1188"/>
      <c r="K45" s="59">
        <v>608</v>
      </c>
      <c r="L45" s="60">
        <v>615</v>
      </c>
      <c r="M45" s="60">
        <v>652</v>
      </c>
      <c r="N45" s="60">
        <v>766</v>
      </c>
      <c r="O45" s="61">
        <v>780</v>
      </c>
      <c r="P45" s="48"/>
      <c r="Q45" s="48"/>
      <c r="R45" s="48"/>
      <c r="S45" s="48"/>
      <c r="T45" s="48"/>
      <c r="U45" s="48"/>
    </row>
    <row r="46" spans="1:21" ht="30.75" customHeight="1" x14ac:dyDescent="0.2">
      <c r="A46" s="48"/>
      <c r="B46" s="1183"/>
      <c r="C46" s="1184"/>
      <c r="D46" s="62"/>
      <c r="E46" s="1189" t="s">
        <v>12</v>
      </c>
      <c r="F46" s="1189"/>
      <c r="G46" s="1189"/>
      <c r="H46" s="1189"/>
      <c r="I46" s="1189"/>
      <c r="J46" s="1190"/>
      <c r="K46" s="63" t="s">
        <v>509</v>
      </c>
      <c r="L46" s="64" t="s">
        <v>509</v>
      </c>
      <c r="M46" s="64" t="s">
        <v>509</v>
      </c>
      <c r="N46" s="64" t="s">
        <v>509</v>
      </c>
      <c r="O46" s="65" t="s">
        <v>509</v>
      </c>
      <c r="P46" s="48"/>
      <c r="Q46" s="48"/>
      <c r="R46" s="48"/>
      <c r="S46" s="48"/>
      <c r="T46" s="48"/>
      <c r="U46" s="48"/>
    </row>
    <row r="47" spans="1:21" ht="30.75" customHeight="1" x14ac:dyDescent="0.2">
      <c r="A47" s="48"/>
      <c r="B47" s="1183"/>
      <c r="C47" s="1184"/>
      <c r="D47" s="62"/>
      <c r="E47" s="1189" t="s">
        <v>13</v>
      </c>
      <c r="F47" s="1189"/>
      <c r="G47" s="1189"/>
      <c r="H47" s="1189"/>
      <c r="I47" s="1189"/>
      <c r="J47" s="1190"/>
      <c r="K47" s="63" t="s">
        <v>509</v>
      </c>
      <c r="L47" s="64" t="s">
        <v>509</v>
      </c>
      <c r="M47" s="64" t="s">
        <v>509</v>
      </c>
      <c r="N47" s="64" t="s">
        <v>509</v>
      </c>
      <c r="O47" s="65" t="s">
        <v>509</v>
      </c>
      <c r="P47" s="48"/>
      <c r="Q47" s="48"/>
      <c r="R47" s="48"/>
      <c r="S47" s="48"/>
      <c r="T47" s="48"/>
      <c r="U47" s="48"/>
    </row>
    <row r="48" spans="1:21" ht="30.75" customHeight="1" x14ac:dyDescent="0.2">
      <c r="A48" s="48"/>
      <c r="B48" s="1183"/>
      <c r="C48" s="1184"/>
      <c r="D48" s="62"/>
      <c r="E48" s="1189" t="s">
        <v>14</v>
      </c>
      <c r="F48" s="1189"/>
      <c r="G48" s="1189"/>
      <c r="H48" s="1189"/>
      <c r="I48" s="1189"/>
      <c r="J48" s="1190"/>
      <c r="K48" s="63">
        <v>168</v>
      </c>
      <c r="L48" s="64">
        <v>155</v>
      </c>
      <c r="M48" s="64">
        <v>159</v>
      </c>
      <c r="N48" s="64">
        <v>154</v>
      </c>
      <c r="O48" s="65">
        <v>156</v>
      </c>
      <c r="P48" s="48"/>
      <c r="Q48" s="48"/>
      <c r="R48" s="48"/>
      <c r="S48" s="48"/>
      <c r="T48" s="48"/>
      <c r="U48" s="48"/>
    </row>
    <row r="49" spans="1:21" ht="30.75" customHeight="1" x14ac:dyDescent="0.2">
      <c r="A49" s="48"/>
      <c r="B49" s="1183"/>
      <c r="C49" s="1184"/>
      <c r="D49" s="62"/>
      <c r="E49" s="1189" t="s">
        <v>15</v>
      </c>
      <c r="F49" s="1189"/>
      <c r="G49" s="1189"/>
      <c r="H49" s="1189"/>
      <c r="I49" s="1189"/>
      <c r="J49" s="1190"/>
      <c r="K49" s="63" t="s">
        <v>509</v>
      </c>
      <c r="L49" s="64" t="s">
        <v>509</v>
      </c>
      <c r="M49" s="64" t="s">
        <v>509</v>
      </c>
      <c r="N49" s="64" t="s">
        <v>509</v>
      </c>
      <c r="O49" s="65" t="s">
        <v>509</v>
      </c>
      <c r="P49" s="48"/>
      <c r="Q49" s="48"/>
      <c r="R49" s="48"/>
      <c r="S49" s="48"/>
      <c r="T49" s="48"/>
      <c r="U49" s="48"/>
    </row>
    <row r="50" spans="1:21" ht="30.75" customHeight="1" x14ac:dyDescent="0.2">
      <c r="A50" s="48"/>
      <c r="B50" s="1183"/>
      <c r="C50" s="1184"/>
      <c r="D50" s="62"/>
      <c r="E50" s="1189" t="s">
        <v>16</v>
      </c>
      <c r="F50" s="1189"/>
      <c r="G50" s="1189"/>
      <c r="H50" s="1189"/>
      <c r="I50" s="1189"/>
      <c r="J50" s="1190"/>
      <c r="K50" s="63">
        <v>15</v>
      </c>
      <c r="L50" s="64">
        <v>11</v>
      </c>
      <c r="M50" s="64">
        <v>15</v>
      </c>
      <c r="N50" s="64">
        <v>31</v>
      </c>
      <c r="O50" s="65">
        <v>31</v>
      </c>
      <c r="P50" s="48"/>
      <c r="Q50" s="48"/>
      <c r="R50" s="48"/>
      <c r="S50" s="48"/>
      <c r="T50" s="48"/>
      <c r="U50" s="48"/>
    </row>
    <row r="51" spans="1:21" ht="30.75" customHeight="1" x14ac:dyDescent="0.2">
      <c r="A51" s="48"/>
      <c r="B51" s="1185"/>
      <c r="C51" s="1186"/>
      <c r="D51" s="66"/>
      <c r="E51" s="1189" t="s">
        <v>17</v>
      </c>
      <c r="F51" s="1189"/>
      <c r="G51" s="1189"/>
      <c r="H51" s="1189"/>
      <c r="I51" s="1189"/>
      <c r="J51" s="1190"/>
      <c r="K51" s="63">
        <v>1</v>
      </c>
      <c r="L51" s="64">
        <v>0</v>
      </c>
      <c r="M51" s="64">
        <v>0</v>
      </c>
      <c r="N51" s="64">
        <v>0</v>
      </c>
      <c r="O51" s="65">
        <v>0</v>
      </c>
      <c r="P51" s="48"/>
      <c r="Q51" s="48"/>
      <c r="R51" s="48"/>
      <c r="S51" s="48"/>
      <c r="T51" s="48"/>
      <c r="U51" s="48"/>
    </row>
    <row r="52" spans="1:21" ht="30.75" customHeight="1" x14ac:dyDescent="0.2">
      <c r="A52" s="48"/>
      <c r="B52" s="1191" t="s">
        <v>18</v>
      </c>
      <c r="C52" s="1192"/>
      <c r="D52" s="66"/>
      <c r="E52" s="1189" t="s">
        <v>19</v>
      </c>
      <c r="F52" s="1189"/>
      <c r="G52" s="1189"/>
      <c r="H52" s="1189"/>
      <c r="I52" s="1189"/>
      <c r="J52" s="1190"/>
      <c r="K52" s="63">
        <v>609</v>
      </c>
      <c r="L52" s="64">
        <v>589</v>
      </c>
      <c r="M52" s="64">
        <v>602</v>
      </c>
      <c r="N52" s="64">
        <v>679</v>
      </c>
      <c r="O52" s="65">
        <v>685</v>
      </c>
      <c r="P52" s="48"/>
      <c r="Q52" s="48"/>
      <c r="R52" s="48"/>
      <c r="S52" s="48"/>
      <c r="T52" s="48"/>
      <c r="U52" s="48"/>
    </row>
    <row r="53" spans="1:21" ht="30.75" customHeight="1" thickBot="1" x14ac:dyDescent="0.25">
      <c r="A53" s="48"/>
      <c r="B53" s="1193" t="s">
        <v>20</v>
      </c>
      <c r="C53" s="1194"/>
      <c r="D53" s="67"/>
      <c r="E53" s="1195" t="s">
        <v>21</v>
      </c>
      <c r="F53" s="1195"/>
      <c r="G53" s="1195"/>
      <c r="H53" s="1195"/>
      <c r="I53" s="1195"/>
      <c r="J53" s="1196"/>
      <c r="K53" s="68">
        <v>183</v>
      </c>
      <c r="L53" s="69">
        <v>192</v>
      </c>
      <c r="M53" s="69">
        <v>224</v>
      </c>
      <c r="N53" s="69">
        <v>272</v>
      </c>
      <c r="O53" s="70">
        <v>282</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567</v>
      </c>
      <c r="P55" s="48"/>
      <c r="Q55" s="48"/>
      <c r="R55" s="48"/>
      <c r="S55" s="48"/>
      <c r="T55" s="48"/>
      <c r="U55" s="48"/>
    </row>
    <row r="56" spans="1:21" ht="31.5" customHeight="1" thickBot="1" x14ac:dyDescent="0.25">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x14ac:dyDescent="0.2">
      <c r="B57" s="1197" t="s">
        <v>24</v>
      </c>
      <c r="C57" s="1198"/>
      <c r="D57" s="1201" t="s">
        <v>25</v>
      </c>
      <c r="E57" s="1202"/>
      <c r="F57" s="1202"/>
      <c r="G57" s="1202"/>
      <c r="H57" s="1202"/>
      <c r="I57" s="1202"/>
      <c r="J57" s="1203"/>
      <c r="K57" s="83"/>
      <c r="L57" s="84"/>
      <c r="M57" s="84"/>
      <c r="N57" s="84"/>
      <c r="O57" s="85"/>
    </row>
    <row r="58" spans="1:21" ht="31.5" customHeight="1" thickBot="1" x14ac:dyDescent="0.25">
      <c r="B58" s="1199"/>
      <c r="C58" s="1200"/>
      <c r="D58" s="1204" t="s">
        <v>26</v>
      </c>
      <c r="E58" s="1205"/>
      <c r="F58" s="1205"/>
      <c r="G58" s="1205"/>
      <c r="H58" s="1205"/>
      <c r="I58" s="1205"/>
      <c r="J58" s="1206"/>
      <c r="K58" s="86"/>
      <c r="L58" s="87"/>
      <c r="M58" s="87"/>
      <c r="N58" s="87"/>
      <c r="O58" s="88"/>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jOcCw6iQrDtdlqfYl85Q8AoFij4rbjeNStwsZ9QxR9aAL906xPNe0aAmcqxuUvRKsdl1UC3ZVBpUNq8xHgKsA==" saltValue="Af6IPgp621zs2rBbeiE6m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O39" sqref="O39"/>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551</v>
      </c>
      <c r="J40" s="100" t="s">
        <v>552</v>
      </c>
      <c r="K40" s="100" t="s">
        <v>553</v>
      </c>
      <c r="L40" s="100" t="s">
        <v>554</v>
      </c>
      <c r="M40" s="101" t="s">
        <v>555</v>
      </c>
    </row>
    <row r="41" spans="2:13" ht="27.75" customHeight="1" x14ac:dyDescent="0.2">
      <c r="B41" s="1207" t="s">
        <v>29</v>
      </c>
      <c r="C41" s="1208"/>
      <c r="D41" s="102"/>
      <c r="E41" s="1213" t="s">
        <v>30</v>
      </c>
      <c r="F41" s="1213"/>
      <c r="G41" s="1213"/>
      <c r="H41" s="1214"/>
      <c r="I41" s="358">
        <v>7888</v>
      </c>
      <c r="J41" s="359">
        <v>7686</v>
      </c>
      <c r="K41" s="359">
        <v>7467</v>
      </c>
      <c r="L41" s="359">
        <v>7161</v>
      </c>
      <c r="M41" s="360">
        <v>6749</v>
      </c>
    </row>
    <row r="42" spans="2:13" ht="27.75" customHeight="1" x14ac:dyDescent="0.2">
      <c r="B42" s="1209"/>
      <c r="C42" s="1210"/>
      <c r="D42" s="103"/>
      <c r="E42" s="1215" t="s">
        <v>31</v>
      </c>
      <c r="F42" s="1215"/>
      <c r="G42" s="1215"/>
      <c r="H42" s="1216"/>
      <c r="I42" s="361" t="s">
        <v>509</v>
      </c>
      <c r="J42" s="362" t="s">
        <v>509</v>
      </c>
      <c r="K42" s="362" t="s">
        <v>509</v>
      </c>
      <c r="L42" s="362" t="s">
        <v>509</v>
      </c>
      <c r="M42" s="363" t="s">
        <v>509</v>
      </c>
    </row>
    <row r="43" spans="2:13" ht="27.75" customHeight="1" x14ac:dyDescent="0.2">
      <c r="B43" s="1209"/>
      <c r="C43" s="1210"/>
      <c r="D43" s="103"/>
      <c r="E43" s="1215" t="s">
        <v>32</v>
      </c>
      <c r="F43" s="1215"/>
      <c r="G43" s="1215"/>
      <c r="H43" s="1216"/>
      <c r="I43" s="361">
        <v>1442</v>
      </c>
      <c r="J43" s="362">
        <v>1322</v>
      </c>
      <c r="K43" s="362">
        <v>1198</v>
      </c>
      <c r="L43" s="362">
        <v>1071</v>
      </c>
      <c r="M43" s="363">
        <v>942</v>
      </c>
    </row>
    <row r="44" spans="2:13" ht="27.75" customHeight="1" x14ac:dyDescent="0.2">
      <c r="B44" s="1209"/>
      <c r="C44" s="1210"/>
      <c r="D44" s="103"/>
      <c r="E44" s="1215" t="s">
        <v>33</v>
      </c>
      <c r="F44" s="1215"/>
      <c r="G44" s="1215"/>
      <c r="H44" s="1216"/>
      <c r="I44" s="361" t="s">
        <v>509</v>
      </c>
      <c r="J44" s="362" t="s">
        <v>509</v>
      </c>
      <c r="K44" s="362" t="s">
        <v>509</v>
      </c>
      <c r="L44" s="362" t="s">
        <v>509</v>
      </c>
      <c r="M44" s="363" t="s">
        <v>509</v>
      </c>
    </row>
    <row r="45" spans="2:13" ht="27.75" customHeight="1" x14ac:dyDescent="0.2">
      <c r="B45" s="1209"/>
      <c r="C45" s="1210"/>
      <c r="D45" s="103"/>
      <c r="E45" s="1215" t="s">
        <v>34</v>
      </c>
      <c r="F45" s="1215"/>
      <c r="G45" s="1215"/>
      <c r="H45" s="1216"/>
      <c r="I45" s="361">
        <v>608</v>
      </c>
      <c r="J45" s="362">
        <v>571</v>
      </c>
      <c r="K45" s="362">
        <v>556</v>
      </c>
      <c r="L45" s="362">
        <v>494</v>
      </c>
      <c r="M45" s="363">
        <v>534</v>
      </c>
    </row>
    <row r="46" spans="2:13" ht="27.75" customHeight="1" x14ac:dyDescent="0.2">
      <c r="B46" s="1209"/>
      <c r="C46" s="1210"/>
      <c r="D46" s="104"/>
      <c r="E46" s="1215" t="s">
        <v>35</v>
      </c>
      <c r="F46" s="1215"/>
      <c r="G46" s="1215"/>
      <c r="H46" s="1216"/>
      <c r="I46" s="361" t="s">
        <v>509</v>
      </c>
      <c r="J46" s="362" t="s">
        <v>509</v>
      </c>
      <c r="K46" s="362" t="s">
        <v>509</v>
      </c>
      <c r="L46" s="362" t="s">
        <v>509</v>
      </c>
      <c r="M46" s="363" t="s">
        <v>509</v>
      </c>
    </row>
    <row r="47" spans="2:13" ht="27.75" customHeight="1" x14ac:dyDescent="0.2">
      <c r="B47" s="1209"/>
      <c r="C47" s="1210"/>
      <c r="D47" s="105"/>
      <c r="E47" s="1217" t="s">
        <v>36</v>
      </c>
      <c r="F47" s="1218"/>
      <c r="G47" s="1218"/>
      <c r="H47" s="1219"/>
      <c r="I47" s="361" t="s">
        <v>509</v>
      </c>
      <c r="J47" s="362" t="s">
        <v>509</v>
      </c>
      <c r="K47" s="362" t="s">
        <v>509</v>
      </c>
      <c r="L47" s="362" t="s">
        <v>509</v>
      </c>
      <c r="M47" s="363" t="s">
        <v>509</v>
      </c>
    </row>
    <row r="48" spans="2:13" ht="27.75" customHeight="1" x14ac:dyDescent="0.2">
      <c r="B48" s="1209"/>
      <c r="C48" s="1210"/>
      <c r="D48" s="103"/>
      <c r="E48" s="1215" t="s">
        <v>37</v>
      </c>
      <c r="F48" s="1215"/>
      <c r="G48" s="1215"/>
      <c r="H48" s="1216"/>
      <c r="I48" s="361" t="s">
        <v>509</v>
      </c>
      <c r="J48" s="362" t="s">
        <v>509</v>
      </c>
      <c r="K48" s="362" t="s">
        <v>509</v>
      </c>
      <c r="L48" s="362" t="s">
        <v>509</v>
      </c>
      <c r="M48" s="363" t="s">
        <v>509</v>
      </c>
    </row>
    <row r="49" spans="2:13" ht="27.75" customHeight="1" x14ac:dyDescent="0.2">
      <c r="B49" s="1211"/>
      <c r="C49" s="1212"/>
      <c r="D49" s="103"/>
      <c r="E49" s="1215" t="s">
        <v>38</v>
      </c>
      <c r="F49" s="1215"/>
      <c r="G49" s="1215"/>
      <c r="H49" s="1216"/>
      <c r="I49" s="361" t="s">
        <v>509</v>
      </c>
      <c r="J49" s="362" t="s">
        <v>509</v>
      </c>
      <c r="K49" s="362" t="s">
        <v>509</v>
      </c>
      <c r="L49" s="362" t="s">
        <v>509</v>
      </c>
      <c r="M49" s="363" t="s">
        <v>509</v>
      </c>
    </row>
    <row r="50" spans="2:13" ht="27.75" customHeight="1" x14ac:dyDescent="0.2">
      <c r="B50" s="1220" t="s">
        <v>39</v>
      </c>
      <c r="C50" s="1221"/>
      <c r="D50" s="106"/>
      <c r="E50" s="1215" t="s">
        <v>40</v>
      </c>
      <c r="F50" s="1215"/>
      <c r="G50" s="1215"/>
      <c r="H50" s="1216"/>
      <c r="I50" s="361">
        <v>1489</v>
      </c>
      <c r="J50" s="362">
        <v>1440</v>
      </c>
      <c r="K50" s="362">
        <v>1298</v>
      </c>
      <c r="L50" s="362">
        <v>1499</v>
      </c>
      <c r="M50" s="363">
        <v>2042</v>
      </c>
    </row>
    <row r="51" spans="2:13" ht="27.75" customHeight="1" x14ac:dyDescent="0.2">
      <c r="B51" s="1209"/>
      <c r="C51" s="1210"/>
      <c r="D51" s="103"/>
      <c r="E51" s="1215" t="s">
        <v>41</v>
      </c>
      <c r="F51" s="1215"/>
      <c r="G51" s="1215"/>
      <c r="H51" s="1216"/>
      <c r="I51" s="361">
        <v>563</v>
      </c>
      <c r="J51" s="362">
        <v>632</v>
      </c>
      <c r="K51" s="362">
        <v>720</v>
      </c>
      <c r="L51" s="362">
        <v>826</v>
      </c>
      <c r="M51" s="363">
        <v>822</v>
      </c>
    </row>
    <row r="52" spans="2:13" ht="27.75" customHeight="1" x14ac:dyDescent="0.2">
      <c r="B52" s="1211"/>
      <c r="C52" s="1212"/>
      <c r="D52" s="103"/>
      <c r="E52" s="1215" t="s">
        <v>42</v>
      </c>
      <c r="F52" s="1215"/>
      <c r="G52" s="1215"/>
      <c r="H52" s="1216"/>
      <c r="I52" s="361">
        <v>6207</v>
      </c>
      <c r="J52" s="362">
        <v>5936</v>
      </c>
      <c r="K52" s="362">
        <v>5671</v>
      </c>
      <c r="L52" s="362">
        <v>5282</v>
      </c>
      <c r="M52" s="363">
        <v>4933</v>
      </c>
    </row>
    <row r="53" spans="2:13" ht="27.75" customHeight="1" thickBot="1" x14ac:dyDescent="0.25">
      <c r="B53" s="1222" t="s">
        <v>43</v>
      </c>
      <c r="C53" s="1223"/>
      <c r="D53" s="107"/>
      <c r="E53" s="1224" t="s">
        <v>44</v>
      </c>
      <c r="F53" s="1224"/>
      <c r="G53" s="1224"/>
      <c r="H53" s="1225"/>
      <c r="I53" s="364">
        <v>1680</v>
      </c>
      <c r="J53" s="365">
        <v>1571</v>
      </c>
      <c r="K53" s="365">
        <v>1532</v>
      </c>
      <c r="L53" s="365">
        <v>1119</v>
      </c>
      <c r="M53" s="366">
        <v>429</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qbtjLqHRQ/7pVtYJ2g9RT6XL2lhNCpZGAaNC2yYQa11i1ExXnfH9aBu4H/saPUX9qAuKgmNNiJ8JGICvIFS3WQ==" saltValue="OTlaz3Hv85cGZx31Zfukh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553</v>
      </c>
      <c r="G54" s="116" t="s">
        <v>554</v>
      </c>
      <c r="H54" s="117" t="s">
        <v>555</v>
      </c>
    </row>
    <row r="55" spans="2:8" ht="52.5" customHeight="1" x14ac:dyDescent="0.2">
      <c r="B55" s="118"/>
      <c r="C55" s="1234" t="s">
        <v>47</v>
      </c>
      <c r="D55" s="1234"/>
      <c r="E55" s="1235"/>
      <c r="F55" s="119">
        <v>527</v>
      </c>
      <c r="G55" s="119">
        <v>612</v>
      </c>
      <c r="H55" s="120">
        <v>893</v>
      </c>
    </row>
    <row r="56" spans="2:8" ht="52.5" customHeight="1" x14ac:dyDescent="0.2">
      <c r="B56" s="121"/>
      <c r="C56" s="1236" t="s">
        <v>48</v>
      </c>
      <c r="D56" s="1236"/>
      <c r="E56" s="1237"/>
      <c r="F56" s="122">
        <v>365</v>
      </c>
      <c r="G56" s="122">
        <v>365</v>
      </c>
      <c r="H56" s="123">
        <v>365</v>
      </c>
    </row>
    <row r="57" spans="2:8" ht="53.25" customHeight="1" x14ac:dyDescent="0.2">
      <c r="B57" s="121"/>
      <c r="C57" s="1238" t="s">
        <v>49</v>
      </c>
      <c r="D57" s="1238"/>
      <c r="E57" s="1239"/>
      <c r="F57" s="124">
        <v>332</v>
      </c>
      <c r="G57" s="124">
        <v>444</v>
      </c>
      <c r="H57" s="125">
        <v>607</v>
      </c>
    </row>
    <row r="58" spans="2:8" ht="45.75" customHeight="1" x14ac:dyDescent="0.2">
      <c r="B58" s="126"/>
      <c r="C58" s="1226" t="s">
        <v>50</v>
      </c>
      <c r="D58" s="1227"/>
      <c r="E58" s="1228"/>
      <c r="F58" s="127"/>
      <c r="G58" s="127"/>
      <c r="H58" s="128"/>
    </row>
    <row r="59" spans="2:8" ht="45.75" customHeight="1" x14ac:dyDescent="0.2">
      <c r="B59" s="126"/>
      <c r="C59" s="1226" t="s">
        <v>51</v>
      </c>
      <c r="D59" s="1227"/>
      <c r="E59" s="1228"/>
      <c r="F59" s="127"/>
      <c r="G59" s="127"/>
      <c r="H59" s="128"/>
    </row>
    <row r="60" spans="2:8" ht="45.75" customHeight="1" x14ac:dyDescent="0.2">
      <c r="B60" s="126"/>
      <c r="C60" s="1226" t="s">
        <v>50</v>
      </c>
      <c r="D60" s="1227"/>
      <c r="E60" s="1228"/>
      <c r="F60" s="127"/>
      <c r="G60" s="127"/>
      <c r="H60" s="128"/>
    </row>
    <row r="61" spans="2:8" ht="45.75" customHeight="1" x14ac:dyDescent="0.2">
      <c r="B61" s="126"/>
      <c r="C61" s="1226" t="s">
        <v>52</v>
      </c>
      <c r="D61" s="1227"/>
      <c r="E61" s="1228"/>
      <c r="F61" s="127"/>
      <c r="G61" s="127"/>
      <c r="H61" s="128"/>
    </row>
    <row r="62" spans="2:8" ht="45.75" customHeight="1" thickBot="1" x14ac:dyDescent="0.25">
      <c r="B62" s="129"/>
      <c r="C62" s="1229" t="s">
        <v>52</v>
      </c>
      <c r="D62" s="1230"/>
      <c r="E62" s="1231"/>
      <c r="F62" s="130"/>
      <c r="G62" s="130"/>
      <c r="H62" s="131"/>
    </row>
    <row r="63" spans="2:8" ht="52.5" customHeight="1" thickBot="1" x14ac:dyDescent="0.25">
      <c r="B63" s="132"/>
      <c r="C63" s="1232" t="s">
        <v>53</v>
      </c>
      <c r="D63" s="1232"/>
      <c r="E63" s="1233"/>
      <c r="F63" s="133">
        <v>1225</v>
      </c>
      <c r="G63" s="133">
        <v>1421</v>
      </c>
      <c r="H63" s="134">
        <v>1864</v>
      </c>
    </row>
    <row r="64" spans="2:8" ht="13.2" x14ac:dyDescent="0.2"/>
  </sheetData>
  <sheetProtection algorithmName="SHA-512" hashValue="Slq6ifM18ea0jgWnJyH5xXnXYXVyqLAt9BHkXzGgn7sXJOarS2UBZPpEaBH3+ksw+DuDOCvJDBPWl6degfSHYg==" saltValue="Oi2T5fLcDTFbekpCFoPvL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CAA24-B351-4CC2-A8D4-81BBB9F88A54}">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42" customWidth="1"/>
    <col min="2" max="107" width="2.44140625" style="1242" customWidth="1"/>
    <col min="108" max="108" width="6.109375" style="1249" customWidth="1"/>
    <col min="109" max="109" width="5.88671875" style="1248" customWidth="1"/>
    <col min="110" max="16384" width="8.6640625" style="1242" hidden="1"/>
  </cols>
  <sheetData>
    <row r="1" spans="1:109" ht="42.75" customHeight="1" x14ac:dyDescent="0.2">
      <c r="A1" s="1240"/>
      <c r="B1" s="1241"/>
      <c r="DD1" s="1242"/>
      <c r="DE1" s="1242"/>
    </row>
    <row r="2" spans="1:109" ht="25.5" customHeight="1" x14ac:dyDescent="0.2">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x14ac:dyDescent="0.2">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62" customFormat="1" ht="13.2" x14ac:dyDescent="0.2">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62" customFormat="1" ht="13.2" x14ac:dyDescent="0.2">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62" customFormat="1" ht="13.2" x14ac:dyDescent="0.2">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62" customFormat="1" ht="13.2" x14ac:dyDescent="0.2">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62" customFormat="1" ht="13.2" x14ac:dyDescent="0.2">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62" customFormat="1" ht="13.2" x14ac:dyDescent="0.2">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62" customFormat="1" ht="13.2" x14ac:dyDescent="0.2">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62" customFormat="1" ht="13.2" x14ac:dyDescent="0.2">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62" customFormat="1" ht="13.2" x14ac:dyDescent="0.2">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62" customFormat="1" ht="13.2" x14ac:dyDescent="0.2">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62" customFormat="1" ht="13.2" x14ac:dyDescent="0.2">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62" customFormat="1" ht="13.2" x14ac:dyDescent="0.2">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62" customFormat="1" ht="13.2" x14ac:dyDescent="0.2">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62" customFormat="1" ht="13.2" x14ac:dyDescent="0.2">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62" customFormat="1" ht="13.2" x14ac:dyDescent="0.2">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ht="13.2" x14ac:dyDescent="0.2">
      <c r="DD19" s="1242"/>
      <c r="DE19" s="1242"/>
    </row>
    <row r="20" spans="1:109" ht="13.2" x14ac:dyDescent="0.2">
      <c r="DD20" s="1242"/>
      <c r="DE20" s="1242"/>
    </row>
    <row r="21" spans="1:109" ht="17.25" customHeight="1" x14ac:dyDescent="0.2">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25" customHeight="1" x14ac:dyDescent="0.2">
      <c r="B22" s="1248"/>
    </row>
    <row r="23" spans="1:109" ht="13.2" x14ac:dyDescent="0.2">
      <c r="B23" s="1248"/>
    </row>
    <row r="24" spans="1:109" ht="13.2" x14ac:dyDescent="0.2">
      <c r="B24" s="1248"/>
    </row>
    <row r="25" spans="1:109" ht="13.2" x14ac:dyDescent="0.2">
      <c r="B25" s="1248"/>
    </row>
    <row r="26" spans="1:109" ht="13.2" x14ac:dyDescent="0.2">
      <c r="B26" s="1248"/>
    </row>
    <row r="27" spans="1:109" ht="13.2" x14ac:dyDescent="0.2">
      <c r="B27" s="1248"/>
    </row>
    <row r="28" spans="1:109" ht="13.2" x14ac:dyDescent="0.2">
      <c r="B28" s="1248"/>
    </row>
    <row r="29" spans="1:109" ht="13.2" x14ac:dyDescent="0.2">
      <c r="B29" s="1248"/>
    </row>
    <row r="30" spans="1:109" ht="13.2" x14ac:dyDescent="0.2">
      <c r="B30" s="1248"/>
    </row>
    <row r="31" spans="1:109" ht="13.2" x14ac:dyDescent="0.2">
      <c r="B31" s="1248"/>
    </row>
    <row r="32" spans="1:109" ht="13.2" x14ac:dyDescent="0.2">
      <c r="B32" s="1248"/>
    </row>
    <row r="33" spans="2:109" ht="13.2" x14ac:dyDescent="0.2">
      <c r="B33" s="1248"/>
    </row>
    <row r="34" spans="2:109" ht="13.2" x14ac:dyDescent="0.2">
      <c r="B34" s="1248"/>
    </row>
    <row r="35" spans="2:109" ht="13.2" x14ac:dyDescent="0.2">
      <c r="B35" s="1248"/>
    </row>
    <row r="36" spans="2:109" ht="13.2" x14ac:dyDescent="0.2">
      <c r="B36" s="1248"/>
    </row>
    <row r="37" spans="2:109" ht="13.2" x14ac:dyDescent="0.2">
      <c r="B37" s="1248"/>
    </row>
    <row r="38" spans="2:109" ht="13.2" x14ac:dyDescent="0.2">
      <c r="B38" s="1248"/>
    </row>
    <row r="39" spans="2:109" ht="13.2" x14ac:dyDescent="0.2">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ht="13.2" x14ac:dyDescent="0.2">
      <c r="B40" s="1253"/>
      <c r="DD40" s="1253"/>
      <c r="DE40" s="1242"/>
    </row>
    <row r="41" spans="2:109" ht="16.2" x14ac:dyDescent="0.2">
      <c r="B41" s="1254" t="s">
        <v>576</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ht="13.2" x14ac:dyDescent="0.2">
      <c r="B42" s="1248"/>
      <c r="G42" s="1255"/>
      <c r="I42" s="1256"/>
      <c r="J42" s="1256"/>
      <c r="K42" s="1256"/>
      <c r="AM42" s="1255"/>
      <c r="AN42" s="1255" t="s">
        <v>577</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x14ac:dyDescent="0.2">
      <c r="B43" s="1248"/>
      <c r="AN43" s="1257" t="s">
        <v>578</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ht="13.2" x14ac:dyDescent="0.2">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ht="13.2" x14ac:dyDescent="0.2">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ht="13.2" x14ac:dyDescent="0.2">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ht="13.2" x14ac:dyDescent="0.2">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ht="13.2" x14ac:dyDescent="0.2">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ht="13.2" x14ac:dyDescent="0.2">
      <c r="B49" s="1248"/>
      <c r="AN49" s="1242" t="s">
        <v>579</v>
      </c>
    </row>
    <row r="50" spans="1:109" ht="13.2" x14ac:dyDescent="0.2">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551</v>
      </c>
      <c r="BQ50" s="1273"/>
      <c r="BR50" s="1273"/>
      <c r="BS50" s="1273"/>
      <c r="BT50" s="1273"/>
      <c r="BU50" s="1273"/>
      <c r="BV50" s="1273"/>
      <c r="BW50" s="1273"/>
      <c r="BX50" s="1273" t="s">
        <v>552</v>
      </c>
      <c r="BY50" s="1273"/>
      <c r="BZ50" s="1273"/>
      <c r="CA50" s="1273"/>
      <c r="CB50" s="1273"/>
      <c r="CC50" s="1273"/>
      <c r="CD50" s="1273"/>
      <c r="CE50" s="1273"/>
      <c r="CF50" s="1273" t="s">
        <v>553</v>
      </c>
      <c r="CG50" s="1273"/>
      <c r="CH50" s="1273"/>
      <c r="CI50" s="1273"/>
      <c r="CJ50" s="1273"/>
      <c r="CK50" s="1273"/>
      <c r="CL50" s="1273"/>
      <c r="CM50" s="1273"/>
      <c r="CN50" s="1273" t="s">
        <v>554</v>
      </c>
      <c r="CO50" s="1273"/>
      <c r="CP50" s="1273"/>
      <c r="CQ50" s="1273"/>
      <c r="CR50" s="1273"/>
      <c r="CS50" s="1273"/>
      <c r="CT50" s="1273"/>
      <c r="CU50" s="1273"/>
      <c r="CV50" s="1273" t="s">
        <v>555</v>
      </c>
      <c r="CW50" s="1273"/>
      <c r="CX50" s="1273"/>
      <c r="CY50" s="1273"/>
      <c r="CZ50" s="1273"/>
      <c r="DA50" s="1273"/>
      <c r="DB50" s="1273"/>
      <c r="DC50" s="1273"/>
    </row>
    <row r="51" spans="1:109" ht="13.5" customHeight="1" x14ac:dyDescent="0.2">
      <c r="B51" s="1248"/>
      <c r="G51" s="1274"/>
      <c r="H51" s="1274"/>
      <c r="I51" s="1275"/>
      <c r="J51" s="1275"/>
      <c r="K51" s="1276"/>
      <c r="L51" s="1276"/>
      <c r="M51" s="1276"/>
      <c r="N51" s="1276"/>
      <c r="AM51" s="1266"/>
      <c r="AN51" s="1277" t="s">
        <v>580</v>
      </c>
      <c r="AO51" s="1277"/>
      <c r="AP51" s="1277"/>
      <c r="AQ51" s="1277"/>
      <c r="AR51" s="1277"/>
      <c r="AS51" s="1277"/>
      <c r="AT51" s="1277"/>
      <c r="AU51" s="1277"/>
      <c r="AV51" s="1277"/>
      <c r="AW51" s="1277"/>
      <c r="AX51" s="1277"/>
      <c r="AY51" s="1277"/>
      <c r="AZ51" s="1277"/>
      <c r="BA51" s="1277"/>
      <c r="BB51" s="1277" t="s">
        <v>581</v>
      </c>
      <c r="BC51" s="1277"/>
      <c r="BD51" s="1277"/>
      <c r="BE51" s="1277"/>
      <c r="BF51" s="1277"/>
      <c r="BG51" s="1277"/>
      <c r="BH51" s="1277"/>
      <c r="BI51" s="1277"/>
      <c r="BJ51" s="1277"/>
      <c r="BK51" s="1277"/>
      <c r="BL51" s="1277"/>
      <c r="BM51" s="1277"/>
      <c r="BN51" s="1277"/>
      <c r="BO51" s="1277"/>
      <c r="BP51" s="1278">
        <v>75.7</v>
      </c>
      <c r="BQ51" s="1278"/>
      <c r="BR51" s="1278"/>
      <c r="BS51" s="1278"/>
      <c r="BT51" s="1278"/>
      <c r="BU51" s="1278"/>
      <c r="BV51" s="1278"/>
      <c r="BW51" s="1278"/>
      <c r="BX51" s="1278">
        <v>72.2</v>
      </c>
      <c r="BY51" s="1278"/>
      <c r="BZ51" s="1278"/>
      <c r="CA51" s="1278"/>
      <c r="CB51" s="1278"/>
      <c r="CC51" s="1278"/>
      <c r="CD51" s="1278"/>
      <c r="CE51" s="1278"/>
      <c r="CF51" s="1278">
        <v>71.3</v>
      </c>
      <c r="CG51" s="1278"/>
      <c r="CH51" s="1278"/>
      <c r="CI51" s="1278"/>
      <c r="CJ51" s="1278"/>
      <c r="CK51" s="1278"/>
      <c r="CL51" s="1278"/>
      <c r="CM51" s="1278"/>
      <c r="CN51" s="1278">
        <v>48.8</v>
      </c>
      <c r="CO51" s="1278"/>
      <c r="CP51" s="1278"/>
      <c r="CQ51" s="1278"/>
      <c r="CR51" s="1278"/>
      <c r="CS51" s="1278"/>
      <c r="CT51" s="1278"/>
      <c r="CU51" s="1278"/>
      <c r="CV51" s="1278">
        <v>16.899999999999999</v>
      </c>
      <c r="CW51" s="1278"/>
      <c r="CX51" s="1278"/>
      <c r="CY51" s="1278"/>
      <c r="CZ51" s="1278"/>
      <c r="DA51" s="1278"/>
      <c r="DB51" s="1278"/>
      <c r="DC51" s="1278"/>
    </row>
    <row r="52" spans="1:109" ht="13.2" x14ac:dyDescent="0.2">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ht="13.2" x14ac:dyDescent="0.2">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582</v>
      </c>
      <c r="BC53" s="1277"/>
      <c r="BD53" s="1277"/>
      <c r="BE53" s="1277"/>
      <c r="BF53" s="1277"/>
      <c r="BG53" s="1277"/>
      <c r="BH53" s="1277"/>
      <c r="BI53" s="1277"/>
      <c r="BJ53" s="1277"/>
      <c r="BK53" s="1277"/>
      <c r="BL53" s="1277"/>
      <c r="BM53" s="1277"/>
      <c r="BN53" s="1277"/>
      <c r="BO53" s="1277"/>
      <c r="BP53" s="1278">
        <v>62.6</v>
      </c>
      <c r="BQ53" s="1278"/>
      <c r="BR53" s="1278"/>
      <c r="BS53" s="1278"/>
      <c r="BT53" s="1278"/>
      <c r="BU53" s="1278"/>
      <c r="BV53" s="1278"/>
      <c r="BW53" s="1278"/>
      <c r="BX53" s="1278">
        <v>63.8</v>
      </c>
      <c r="BY53" s="1278"/>
      <c r="BZ53" s="1278"/>
      <c r="CA53" s="1278"/>
      <c r="CB53" s="1278"/>
      <c r="CC53" s="1278"/>
      <c r="CD53" s="1278"/>
      <c r="CE53" s="1278"/>
      <c r="CF53" s="1278">
        <v>60</v>
      </c>
      <c r="CG53" s="1278"/>
      <c r="CH53" s="1278"/>
      <c r="CI53" s="1278"/>
      <c r="CJ53" s="1278"/>
      <c r="CK53" s="1278"/>
      <c r="CL53" s="1278"/>
      <c r="CM53" s="1278"/>
      <c r="CN53" s="1278">
        <v>60.7</v>
      </c>
      <c r="CO53" s="1278"/>
      <c r="CP53" s="1278"/>
      <c r="CQ53" s="1278"/>
      <c r="CR53" s="1278"/>
      <c r="CS53" s="1278"/>
      <c r="CT53" s="1278"/>
      <c r="CU53" s="1278"/>
      <c r="CV53" s="1278">
        <v>62.4</v>
      </c>
      <c r="CW53" s="1278"/>
      <c r="CX53" s="1278"/>
      <c r="CY53" s="1278"/>
      <c r="CZ53" s="1278"/>
      <c r="DA53" s="1278"/>
      <c r="DB53" s="1278"/>
      <c r="DC53" s="1278"/>
    </row>
    <row r="54" spans="1:109" ht="13.2" x14ac:dyDescent="0.2">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ht="13.2" x14ac:dyDescent="0.2">
      <c r="A55" s="1256"/>
      <c r="B55" s="1248"/>
      <c r="G55" s="1267"/>
      <c r="H55" s="1267"/>
      <c r="I55" s="1267"/>
      <c r="J55" s="1267"/>
      <c r="K55" s="1276"/>
      <c r="L55" s="1276"/>
      <c r="M55" s="1276"/>
      <c r="N55" s="1276"/>
      <c r="AN55" s="1273" t="s">
        <v>583</v>
      </c>
      <c r="AO55" s="1273"/>
      <c r="AP55" s="1273"/>
      <c r="AQ55" s="1273"/>
      <c r="AR55" s="1273"/>
      <c r="AS55" s="1273"/>
      <c r="AT55" s="1273"/>
      <c r="AU55" s="1273"/>
      <c r="AV55" s="1273"/>
      <c r="AW55" s="1273"/>
      <c r="AX55" s="1273"/>
      <c r="AY55" s="1273"/>
      <c r="AZ55" s="1273"/>
      <c r="BA55" s="1273"/>
      <c r="BB55" s="1277" t="s">
        <v>581</v>
      </c>
      <c r="BC55" s="1277"/>
      <c r="BD55" s="1277"/>
      <c r="BE55" s="1277"/>
      <c r="BF55" s="1277"/>
      <c r="BG55" s="1277"/>
      <c r="BH55" s="1277"/>
      <c r="BI55" s="1277"/>
      <c r="BJ55" s="1277"/>
      <c r="BK55" s="1277"/>
      <c r="BL55" s="1277"/>
      <c r="BM55" s="1277"/>
      <c r="BN55" s="1277"/>
      <c r="BO55" s="1277"/>
      <c r="BP55" s="1278">
        <v>0</v>
      </c>
      <c r="BQ55" s="1278"/>
      <c r="BR55" s="1278"/>
      <c r="BS55" s="1278"/>
      <c r="BT55" s="1278"/>
      <c r="BU55" s="1278"/>
      <c r="BV55" s="1278"/>
      <c r="BW55" s="1278"/>
      <c r="BX55" s="1278">
        <v>0</v>
      </c>
      <c r="BY55" s="1278"/>
      <c r="BZ55" s="1278"/>
      <c r="CA55" s="1278"/>
      <c r="CB55" s="1278"/>
      <c r="CC55" s="1278"/>
      <c r="CD55" s="1278"/>
      <c r="CE55" s="1278"/>
      <c r="CF55" s="1278">
        <v>0</v>
      </c>
      <c r="CG55" s="1278"/>
      <c r="CH55" s="1278"/>
      <c r="CI55" s="1278"/>
      <c r="CJ55" s="1278"/>
      <c r="CK55" s="1278"/>
      <c r="CL55" s="1278"/>
      <c r="CM55" s="1278"/>
      <c r="CN55" s="1278">
        <v>0</v>
      </c>
      <c r="CO55" s="1278"/>
      <c r="CP55" s="1278"/>
      <c r="CQ55" s="1278"/>
      <c r="CR55" s="1278"/>
      <c r="CS55" s="1278"/>
      <c r="CT55" s="1278"/>
      <c r="CU55" s="1278"/>
      <c r="CV55" s="1278">
        <v>0</v>
      </c>
      <c r="CW55" s="1278"/>
      <c r="CX55" s="1278"/>
      <c r="CY55" s="1278"/>
      <c r="CZ55" s="1278"/>
      <c r="DA55" s="1278"/>
      <c r="DB55" s="1278"/>
      <c r="DC55" s="1278"/>
    </row>
    <row r="56" spans="1:109" ht="13.2" x14ac:dyDescent="0.2">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1256" customFormat="1" ht="13.2" x14ac:dyDescent="0.2">
      <c r="B57" s="1279"/>
      <c r="G57" s="1267"/>
      <c r="H57" s="1267"/>
      <c r="I57" s="1280"/>
      <c r="J57" s="1280"/>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582</v>
      </c>
      <c r="BC57" s="1277"/>
      <c r="BD57" s="1277"/>
      <c r="BE57" s="1277"/>
      <c r="BF57" s="1277"/>
      <c r="BG57" s="1277"/>
      <c r="BH57" s="1277"/>
      <c r="BI57" s="1277"/>
      <c r="BJ57" s="1277"/>
      <c r="BK57" s="1277"/>
      <c r="BL57" s="1277"/>
      <c r="BM57" s="1277"/>
      <c r="BN57" s="1277"/>
      <c r="BO57" s="1277"/>
      <c r="BP57" s="1278">
        <v>57.7</v>
      </c>
      <c r="BQ57" s="1278"/>
      <c r="BR57" s="1278"/>
      <c r="BS57" s="1278"/>
      <c r="BT57" s="1278"/>
      <c r="BU57" s="1278"/>
      <c r="BV57" s="1278"/>
      <c r="BW57" s="1278"/>
      <c r="BX57" s="1278">
        <v>59.3</v>
      </c>
      <c r="BY57" s="1278"/>
      <c r="BZ57" s="1278"/>
      <c r="CA57" s="1278"/>
      <c r="CB57" s="1278"/>
      <c r="CC57" s="1278"/>
      <c r="CD57" s="1278"/>
      <c r="CE57" s="1278"/>
      <c r="CF57" s="1278">
        <v>60.4</v>
      </c>
      <c r="CG57" s="1278"/>
      <c r="CH57" s="1278"/>
      <c r="CI57" s="1278"/>
      <c r="CJ57" s="1278"/>
      <c r="CK57" s="1278"/>
      <c r="CL57" s="1278"/>
      <c r="CM57" s="1278"/>
      <c r="CN57" s="1278">
        <v>61.1</v>
      </c>
      <c r="CO57" s="1278"/>
      <c r="CP57" s="1278"/>
      <c r="CQ57" s="1278"/>
      <c r="CR57" s="1278"/>
      <c r="CS57" s="1278"/>
      <c r="CT57" s="1278"/>
      <c r="CU57" s="1278"/>
      <c r="CV57" s="1278">
        <v>62.3</v>
      </c>
      <c r="CW57" s="1278"/>
      <c r="CX57" s="1278"/>
      <c r="CY57" s="1278"/>
      <c r="CZ57" s="1278"/>
      <c r="DA57" s="1278"/>
      <c r="DB57" s="1278"/>
      <c r="DC57" s="1278"/>
      <c r="DD57" s="1281"/>
      <c r="DE57" s="1279"/>
    </row>
    <row r="58" spans="1:109" s="1256" customFormat="1" ht="13.2" x14ac:dyDescent="0.2">
      <c r="A58" s="1242"/>
      <c r="B58" s="1279"/>
      <c r="G58" s="1267"/>
      <c r="H58" s="1267"/>
      <c r="I58" s="1280"/>
      <c r="J58" s="1280"/>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1281"/>
      <c r="DE58" s="1279"/>
    </row>
    <row r="59" spans="1:109" s="1256" customFormat="1" ht="13.2" x14ac:dyDescent="0.2">
      <c r="A59" s="1242"/>
      <c r="B59" s="1279"/>
      <c r="K59" s="1282"/>
      <c r="L59" s="1282"/>
      <c r="M59" s="1282"/>
      <c r="N59" s="1282"/>
      <c r="AQ59" s="1282"/>
      <c r="AR59" s="1282"/>
      <c r="AS59" s="1282"/>
      <c r="AT59" s="1282"/>
      <c r="BC59" s="1282"/>
      <c r="BD59" s="1282"/>
      <c r="BE59" s="1282"/>
      <c r="BF59" s="1282"/>
      <c r="BO59" s="1282"/>
      <c r="BP59" s="1282"/>
      <c r="BQ59" s="1282"/>
      <c r="BR59" s="1282"/>
      <c r="CA59" s="1282"/>
      <c r="CB59" s="1282"/>
      <c r="CC59" s="1282"/>
      <c r="CD59" s="1282"/>
      <c r="CM59" s="1282"/>
      <c r="CN59" s="1282"/>
      <c r="CO59" s="1282"/>
      <c r="CP59" s="1282"/>
      <c r="CY59" s="1282"/>
      <c r="CZ59" s="1282"/>
      <c r="DA59" s="1282"/>
      <c r="DB59" s="1282"/>
      <c r="DC59" s="1282"/>
      <c r="DD59" s="1281"/>
      <c r="DE59" s="1279"/>
    </row>
    <row r="60" spans="1:109" s="1256" customFormat="1" ht="13.2" x14ac:dyDescent="0.2">
      <c r="A60" s="1242"/>
      <c r="B60" s="1279"/>
      <c r="K60" s="1282"/>
      <c r="L60" s="1282"/>
      <c r="M60" s="1282"/>
      <c r="N60" s="1282"/>
      <c r="AQ60" s="1282"/>
      <c r="AR60" s="1282"/>
      <c r="AS60" s="1282"/>
      <c r="AT60" s="1282"/>
      <c r="BC60" s="1282"/>
      <c r="BD60" s="1282"/>
      <c r="BE60" s="1282"/>
      <c r="BF60" s="1282"/>
      <c r="BO60" s="1282"/>
      <c r="BP60" s="1282"/>
      <c r="BQ60" s="1282"/>
      <c r="BR60" s="1282"/>
      <c r="CA60" s="1282"/>
      <c r="CB60" s="1282"/>
      <c r="CC60" s="1282"/>
      <c r="CD60" s="1282"/>
      <c r="CM60" s="1282"/>
      <c r="CN60" s="1282"/>
      <c r="CO60" s="1282"/>
      <c r="CP60" s="1282"/>
      <c r="CY60" s="1282"/>
      <c r="CZ60" s="1282"/>
      <c r="DA60" s="1282"/>
      <c r="DB60" s="1282"/>
      <c r="DC60" s="1282"/>
      <c r="DD60" s="1281"/>
      <c r="DE60" s="1279"/>
    </row>
    <row r="61" spans="1:109" s="1256" customFormat="1" ht="13.2" x14ac:dyDescent="0.2">
      <c r="A61" s="1242"/>
      <c r="B61" s="1283"/>
      <c r="C61" s="1284"/>
      <c r="D61" s="1284"/>
      <c r="E61" s="1284"/>
      <c r="F61" s="1284"/>
      <c r="G61" s="1284"/>
      <c r="H61" s="1284"/>
      <c r="I61" s="1284"/>
      <c r="J61" s="1284"/>
      <c r="K61" s="1284"/>
      <c r="L61" s="1284"/>
      <c r="M61" s="1285"/>
      <c r="N61" s="1285"/>
      <c r="O61" s="1284"/>
      <c r="P61" s="1284"/>
      <c r="Q61" s="1284"/>
      <c r="R61" s="1284"/>
      <c r="S61" s="1284"/>
      <c r="T61" s="1284"/>
      <c r="U61" s="1284"/>
      <c r="V61" s="1284"/>
      <c r="W61" s="1284"/>
      <c r="X61" s="1284"/>
      <c r="Y61" s="1284"/>
      <c r="Z61" s="1284"/>
      <c r="AA61" s="1284"/>
      <c r="AB61" s="1284"/>
      <c r="AC61" s="1284"/>
      <c r="AD61" s="1284"/>
      <c r="AE61" s="1284"/>
      <c r="AF61" s="1284"/>
      <c r="AG61" s="1284"/>
      <c r="AH61" s="1284"/>
      <c r="AI61" s="1284"/>
      <c r="AJ61" s="1284"/>
      <c r="AK61" s="1284"/>
      <c r="AL61" s="1284"/>
      <c r="AM61" s="1284"/>
      <c r="AN61" s="1284"/>
      <c r="AO61" s="1284"/>
      <c r="AP61" s="1284"/>
      <c r="AQ61" s="1284"/>
      <c r="AR61" s="1284"/>
      <c r="AS61" s="1285"/>
      <c r="AT61" s="1285"/>
      <c r="AU61" s="1284"/>
      <c r="AV61" s="1284"/>
      <c r="AW61" s="1284"/>
      <c r="AX61" s="1284"/>
      <c r="AY61" s="1284"/>
      <c r="AZ61" s="1284"/>
      <c r="BA61" s="1284"/>
      <c r="BB61" s="1284"/>
      <c r="BC61" s="1284"/>
      <c r="BD61" s="1284"/>
      <c r="BE61" s="1285"/>
      <c r="BF61" s="1285"/>
      <c r="BG61" s="1284"/>
      <c r="BH61" s="1284"/>
      <c r="BI61" s="1284"/>
      <c r="BJ61" s="1284"/>
      <c r="BK61" s="1284"/>
      <c r="BL61" s="1284"/>
      <c r="BM61" s="1284"/>
      <c r="BN61" s="1284"/>
      <c r="BO61" s="1284"/>
      <c r="BP61" s="1284"/>
      <c r="BQ61" s="1285"/>
      <c r="BR61" s="1285"/>
      <c r="BS61" s="1284"/>
      <c r="BT61" s="1284"/>
      <c r="BU61" s="1284"/>
      <c r="BV61" s="1284"/>
      <c r="BW61" s="1284"/>
      <c r="BX61" s="1284"/>
      <c r="BY61" s="1284"/>
      <c r="BZ61" s="1284"/>
      <c r="CA61" s="1284"/>
      <c r="CB61" s="1284"/>
      <c r="CC61" s="1285"/>
      <c r="CD61" s="1285"/>
      <c r="CE61" s="1284"/>
      <c r="CF61" s="1284"/>
      <c r="CG61" s="1284"/>
      <c r="CH61" s="1284"/>
      <c r="CI61" s="1284"/>
      <c r="CJ61" s="1284"/>
      <c r="CK61" s="1284"/>
      <c r="CL61" s="1284"/>
      <c r="CM61" s="1284"/>
      <c r="CN61" s="1284"/>
      <c r="CO61" s="1285"/>
      <c r="CP61" s="1285"/>
      <c r="CQ61" s="1284"/>
      <c r="CR61" s="1284"/>
      <c r="CS61" s="1284"/>
      <c r="CT61" s="1284"/>
      <c r="CU61" s="1284"/>
      <c r="CV61" s="1284"/>
      <c r="CW61" s="1284"/>
      <c r="CX61" s="1284"/>
      <c r="CY61" s="1284"/>
      <c r="CZ61" s="1284"/>
      <c r="DA61" s="1285"/>
      <c r="DB61" s="1285"/>
      <c r="DC61" s="1285"/>
      <c r="DD61" s="1286"/>
      <c r="DE61" s="1279"/>
    </row>
    <row r="62" spans="1:109" ht="13.2" x14ac:dyDescent="0.2">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6.2" x14ac:dyDescent="0.2">
      <c r="B63" s="1287" t="s">
        <v>584</v>
      </c>
    </row>
    <row r="64" spans="1:109" ht="13.2" x14ac:dyDescent="0.2">
      <c r="B64" s="1248"/>
      <c r="G64" s="1255"/>
      <c r="I64" s="1288"/>
      <c r="J64" s="1288"/>
      <c r="K64" s="1288"/>
      <c r="L64" s="1288"/>
      <c r="M64" s="1288"/>
      <c r="N64" s="1289"/>
      <c r="AM64" s="1255"/>
      <c r="AN64" s="1255" t="s">
        <v>577</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ht="13.2" x14ac:dyDescent="0.2">
      <c r="B65" s="1248"/>
      <c r="AN65" s="1257" t="s">
        <v>585</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ht="13.2" x14ac:dyDescent="0.2">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ht="13.2" x14ac:dyDescent="0.2">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ht="13.2" x14ac:dyDescent="0.2">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ht="13.2" x14ac:dyDescent="0.2">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ht="13.2" x14ac:dyDescent="0.2">
      <c r="B70" s="1248"/>
      <c r="H70" s="1290"/>
      <c r="I70" s="1290"/>
      <c r="J70" s="1291"/>
      <c r="K70" s="1291"/>
      <c r="L70" s="1292"/>
      <c r="M70" s="1291"/>
      <c r="N70" s="1292"/>
      <c r="AN70" s="1266"/>
      <c r="AO70" s="1266"/>
      <c r="AP70" s="1266"/>
      <c r="AZ70" s="1266"/>
      <c r="BA70" s="1266"/>
      <c r="BB70" s="1266"/>
      <c r="BL70" s="1266"/>
      <c r="BM70" s="1266"/>
      <c r="BN70" s="1266"/>
      <c r="BX70" s="1266"/>
      <c r="BY70" s="1266"/>
      <c r="BZ70" s="1266"/>
      <c r="CJ70" s="1266"/>
      <c r="CK70" s="1266"/>
      <c r="CL70" s="1266"/>
      <c r="CV70" s="1266"/>
      <c r="CW70" s="1266"/>
      <c r="CX70" s="1266"/>
    </row>
    <row r="71" spans="2:107" ht="13.2" x14ac:dyDescent="0.2">
      <c r="B71" s="1248"/>
      <c r="G71" s="1293"/>
      <c r="I71" s="1294"/>
      <c r="J71" s="1291"/>
      <c r="K71" s="1291"/>
      <c r="L71" s="1292"/>
      <c r="M71" s="1291"/>
      <c r="N71" s="1292"/>
      <c r="AM71" s="1293"/>
      <c r="AN71" s="1242" t="s">
        <v>579</v>
      </c>
    </row>
    <row r="72" spans="2:107" ht="13.2" x14ac:dyDescent="0.2">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551</v>
      </c>
      <c r="BQ72" s="1273"/>
      <c r="BR72" s="1273"/>
      <c r="BS72" s="1273"/>
      <c r="BT72" s="1273"/>
      <c r="BU72" s="1273"/>
      <c r="BV72" s="1273"/>
      <c r="BW72" s="1273"/>
      <c r="BX72" s="1273" t="s">
        <v>552</v>
      </c>
      <c r="BY72" s="1273"/>
      <c r="BZ72" s="1273"/>
      <c r="CA72" s="1273"/>
      <c r="CB72" s="1273"/>
      <c r="CC72" s="1273"/>
      <c r="CD72" s="1273"/>
      <c r="CE72" s="1273"/>
      <c r="CF72" s="1273" t="s">
        <v>553</v>
      </c>
      <c r="CG72" s="1273"/>
      <c r="CH72" s="1273"/>
      <c r="CI72" s="1273"/>
      <c r="CJ72" s="1273"/>
      <c r="CK72" s="1273"/>
      <c r="CL72" s="1273"/>
      <c r="CM72" s="1273"/>
      <c r="CN72" s="1273" t="s">
        <v>554</v>
      </c>
      <c r="CO72" s="1273"/>
      <c r="CP72" s="1273"/>
      <c r="CQ72" s="1273"/>
      <c r="CR72" s="1273"/>
      <c r="CS72" s="1273"/>
      <c r="CT72" s="1273"/>
      <c r="CU72" s="1273"/>
      <c r="CV72" s="1273" t="s">
        <v>555</v>
      </c>
      <c r="CW72" s="1273"/>
      <c r="CX72" s="1273"/>
      <c r="CY72" s="1273"/>
      <c r="CZ72" s="1273"/>
      <c r="DA72" s="1273"/>
      <c r="DB72" s="1273"/>
      <c r="DC72" s="1273"/>
    </row>
    <row r="73" spans="2:107" ht="13.2" x14ac:dyDescent="0.2">
      <c r="B73" s="1248"/>
      <c r="G73" s="1274"/>
      <c r="H73" s="1274"/>
      <c r="I73" s="1274"/>
      <c r="J73" s="1274"/>
      <c r="K73" s="1295"/>
      <c r="L73" s="1295"/>
      <c r="M73" s="1295"/>
      <c r="N73" s="1295"/>
      <c r="AM73" s="1266"/>
      <c r="AN73" s="1277" t="s">
        <v>580</v>
      </c>
      <c r="AO73" s="1277"/>
      <c r="AP73" s="1277"/>
      <c r="AQ73" s="1277"/>
      <c r="AR73" s="1277"/>
      <c r="AS73" s="1277"/>
      <c r="AT73" s="1277"/>
      <c r="AU73" s="1277"/>
      <c r="AV73" s="1277"/>
      <c r="AW73" s="1277"/>
      <c r="AX73" s="1277"/>
      <c r="AY73" s="1277"/>
      <c r="AZ73" s="1277"/>
      <c r="BA73" s="1277"/>
      <c r="BB73" s="1277" t="s">
        <v>581</v>
      </c>
      <c r="BC73" s="1277"/>
      <c r="BD73" s="1277"/>
      <c r="BE73" s="1277"/>
      <c r="BF73" s="1277"/>
      <c r="BG73" s="1277"/>
      <c r="BH73" s="1277"/>
      <c r="BI73" s="1277"/>
      <c r="BJ73" s="1277"/>
      <c r="BK73" s="1277"/>
      <c r="BL73" s="1277"/>
      <c r="BM73" s="1277"/>
      <c r="BN73" s="1277"/>
      <c r="BO73" s="1277"/>
      <c r="BP73" s="1278">
        <v>75.7</v>
      </c>
      <c r="BQ73" s="1278"/>
      <c r="BR73" s="1278"/>
      <c r="BS73" s="1278"/>
      <c r="BT73" s="1278"/>
      <c r="BU73" s="1278"/>
      <c r="BV73" s="1278"/>
      <c r="BW73" s="1278"/>
      <c r="BX73" s="1278">
        <v>72.2</v>
      </c>
      <c r="BY73" s="1278"/>
      <c r="BZ73" s="1278"/>
      <c r="CA73" s="1278"/>
      <c r="CB73" s="1278"/>
      <c r="CC73" s="1278"/>
      <c r="CD73" s="1278"/>
      <c r="CE73" s="1278"/>
      <c r="CF73" s="1278">
        <v>71.3</v>
      </c>
      <c r="CG73" s="1278"/>
      <c r="CH73" s="1278"/>
      <c r="CI73" s="1278"/>
      <c r="CJ73" s="1278"/>
      <c r="CK73" s="1278"/>
      <c r="CL73" s="1278"/>
      <c r="CM73" s="1278"/>
      <c r="CN73" s="1278">
        <v>48.8</v>
      </c>
      <c r="CO73" s="1278"/>
      <c r="CP73" s="1278"/>
      <c r="CQ73" s="1278"/>
      <c r="CR73" s="1278"/>
      <c r="CS73" s="1278"/>
      <c r="CT73" s="1278"/>
      <c r="CU73" s="1278"/>
      <c r="CV73" s="1278">
        <v>16.899999999999999</v>
      </c>
      <c r="CW73" s="1278"/>
      <c r="CX73" s="1278"/>
      <c r="CY73" s="1278"/>
      <c r="CZ73" s="1278"/>
      <c r="DA73" s="1278"/>
      <c r="DB73" s="1278"/>
      <c r="DC73" s="1278"/>
    </row>
    <row r="74" spans="2:107" ht="13.2" x14ac:dyDescent="0.2">
      <c r="B74" s="1248"/>
      <c r="G74" s="1274"/>
      <c r="H74" s="1274"/>
      <c r="I74" s="1274"/>
      <c r="J74" s="1274"/>
      <c r="K74" s="1295"/>
      <c r="L74" s="1295"/>
      <c r="M74" s="1295"/>
      <c r="N74" s="1295"/>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ht="13.2" x14ac:dyDescent="0.2">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586</v>
      </c>
      <c r="BC75" s="1277"/>
      <c r="BD75" s="1277"/>
      <c r="BE75" s="1277"/>
      <c r="BF75" s="1277"/>
      <c r="BG75" s="1277"/>
      <c r="BH75" s="1277"/>
      <c r="BI75" s="1277"/>
      <c r="BJ75" s="1277"/>
      <c r="BK75" s="1277"/>
      <c r="BL75" s="1277"/>
      <c r="BM75" s="1277"/>
      <c r="BN75" s="1277"/>
      <c r="BO75" s="1277"/>
      <c r="BP75" s="1278">
        <v>6.3</v>
      </c>
      <c r="BQ75" s="1278"/>
      <c r="BR75" s="1278"/>
      <c r="BS75" s="1278"/>
      <c r="BT75" s="1278"/>
      <c r="BU75" s="1278"/>
      <c r="BV75" s="1278"/>
      <c r="BW75" s="1278"/>
      <c r="BX75" s="1278">
        <v>8.1999999999999993</v>
      </c>
      <c r="BY75" s="1278"/>
      <c r="BZ75" s="1278"/>
      <c r="CA75" s="1278"/>
      <c r="CB75" s="1278"/>
      <c r="CC75" s="1278"/>
      <c r="CD75" s="1278"/>
      <c r="CE75" s="1278"/>
      <c r="CF75" s="1278">
        <v>9.1</v>
      </c>
      <c r="CG75" s="1278"/>
      <c r="CH75" s="1278"/>
      <c r="CI75" s="1278"/>
      <c r="CJ75" s="1278"/>
      <c r="CK75" s="1278"/>
      <c r="CL75" s="1278"/>
      <c r="CM75" s="1278"/>
      <c r="CN75" s="1278">
        <v>10.3</v>
      </c>
      <c r="CO75" s="1278"/>
      <c r="CP75" s="1278"/>
      <c r="CQ75" s="1278"/>
      <c r="CR75" s="1278"/>
      <c r="CS75" s="1278"/>
      <c r="CT75" s="1278"/>
      <c r="CU75" s="1278"/>
      <c r="CV75" s="1278">
        <v>11.1</v>
      </c>
      <c r="CW75" s="1278"/>
      <c r="CX75" s="1278"/>
      <c r="CY75" s="1278"/>
      <c r="CZ75" s="1278"/>
      <c r="DA75" s="1278"/>
      <c r="DB75" s="1278"/>
      <c r="DC75" s="1278"/>
    </row>
    <row r="76" spans="2:107" ht="13.2" x14ac:dyDescent="0.2">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ht="13.2" x14ac:dyDescent="0.2">
      <c r="B77" s="1248"/>
      <c r="G77" s="1267"/>
      <c r="H77" s="1267"/>
      <c r="I77" s="1267"/>
      <c r="J77" s="1267"/>
      <c r="K77" s="1295"/>
      <c r="L77" s="1295"/>
      <c r="M77" s="1295"/>
      <c r="N77" s="1295"/>
      <c r="AN77" s="1273" t="s">
        <v>583</v>
      </c>
      <c r="AO77" s="1273"/>
      <c r="AP77" s="1273"/>
      <c r="AQ77" s="1273"/>
      <c r="AR77" s="1273"/>
      <c r="AS77" s="1273"/>
      <c r="AT77" s="1273"/>
      <c r="AU77" s="1273"/>
      <c r="AV77" s="1273"/>
      <c r="AW77" s="1273"/>
      <c r="AX77" s="1273"/>
      <c r="AY77" s="1273"/>
      <c r="AZ77" s="1273"/>
      <c r="BA77" s="1273"/>
      <c r="BB77" s="1277" t="s">
        <v>581</v>
      </c>
      <c r="BC77" s="1277"/>
      <c r="BD77" s="1277"/>
      <c r="BE77" s="1277"/>
      <c r="BF77" s="1277"/>
      <c r="BG77" s="1277"/>
      <c r="BH77" s="1277"/>
      <c r="BI77" s="1277"/>
      <c r="BJ77" s="1277"/>
      <c r="BK77" s="1277"/>
      <c r="BL77" s="1277"/>
      <c r="BM77" s="1277"/>
      <c r="BN77" s="1277"/>
      <c r="BO77" s="1277"/>
      <c r="BP77" s="1278">
        <v>0</v>
      </c>
      <c r="BQ77" s="1278"/>
      <c r="BR77" s="1278"/>
      <c r="BS77" s="1278"/>
      <c r="BT77" s="1278"/>
      <c r="BU77" s="1278"/>
      <c r="BV77" s="1278"/>
      <c r="BW77" s="1278"/>
      <c r="BX77" s="1278">
        <v>0</v>
      </c>
      <c r="BY77" s="1278"/>
      <c r="BZ77" s="1278"/>
      <c r="CA77" s="1278"/>
      <c r="CB77" s="1278"/>
      <c r="CC77" s="1278"/>
      <c r="CD77" s="1278"/>
      <c r="CE77" s="1278"/>
      <c r="CF77" s="1278">
        <v>0</v>
      </c>
      <c r="CG77" s="1278"/>
      <c r="CH77" s="1278"/>
      <c r="CI77" s="1278"/>
      <c r="CJ77" s="1278"/>
      <c r="CK77" s="1278"/>
      <c r="CL77" s="1278"/>
      <c r="CM77" s="1278"/>
      <c r="CN77" s="1278">
        <v>0</v>
      </c>
      <c r="CO77" s="1278"/>
      <c r="CP77" s="1278"/>
      <c r="CQ77" s="1278"/>
      <c r="CR77" s="1278"/>
      <c r="CS77" s="1278"/>
      <c r="CT77" s="1278"/>
      <c r="CU77" s="1278"/>
      <c r="CV77" s="1278">
        <v>0</v>
      </c>
      <c r="CW77" s="1278"/>
      <c r="CX77" s="1278"/>
      <c r="CY77" s="1278"/>
      <c r="CZ77" s="1278"/>
      <c r="DA77" s="1278"/>
      <c r="DB77" s="1278"/>
      <c r="DC77" s="1278"/>
    </row>
    <row r="78" spans="2:107" ht="13.2" x14ac:dyDescent="0.2">
      <c r="B78" s="1248"/>
      <c r="G78" s="1267"/>
      <c r="H78" s="1267"/>
      <c r="I78" s="1267"/>
      <c r="J78" s="1267"/>
      <c r="K78" s="1295"/>
      <c r="L78" s="1295"/>
      <c r="M78" s="1295"/>
      <c r="N78" s="1295"/>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ht="13.2" x14ac:dyDescent="0.2">
      <c r="B79" s="1248"/>
      <c r="G79" s="1267"/>
      <c r="H79" s="1267"/>
      <c r="I79" s="1280"/>
      <c r="J79" s="1280"/>
      <c r="K79" s="1296"/>
      <c r="L79" s="1296"/>
      <c r="M79" s="1296"/>
      <c r="N79" s="1296"/>
      <c r="AN79" s="1273"/>
      <c r="AO79" s="1273"/>
      <c r="AP79" s="1273"/>
      <c r="AQ79" s="1273"/>
      <c r="AR79" s="1273"/>
      <c r="AS79" s="1273"/>
      <c r="AT79" s="1273"/>
      <c r="AU79" s="1273"/>
      <c r="AV79" s="1273"/>
      <c r="AW79" s="1273"/>
      <c r="AX79" s="1273"/>
      <c r="AY79" s="1273"/>
      <c r="AZ79" s="1273"/>
      <c r="BA79" s="1273"/>
      <c r="BB79" s="1277" t="s">
        <v>586</v>
      </c>
      <c r="BC79" s="1277"/>
      <c r="BD79" s="1277"/>
      <c r="BE79" s="1277"/>
      <c r="BF79" s="1277"/>
      <c r="BG79" s="1277"/>
      <c r="BH79" s="1277"/>
      <c r="BI79" s="1277"/>
      <c r="BJ79" s="1277"/>
      <c r="BK79" s="1277"/>
      <c r="BL79" s="1277"/>
      <c r="BM79" s="1277"/>
      <c r="BN79" s="1277"/>
      <c r="BO79" s="1277"/>
      <c r="BP79" s="1278">
        <v>7.1</v>
      </c>
      <c r="BQ79" s="1278"/>
      <c r="BR79" s="1278"/>
      <c r="BS79" s="1278"/>
      <c r="BT79" s="1278"/>
      <c r="BU79" s="1278"/>
      <c r="BV79" s="1278"/>
      <c r="BW79" s="1278"/>
      <c r="BX79" s="1278">
        <v>7.1</v>
      </c>
      <c r="BY79" s="1278"/>
      <c r="BZ79" s="1278"/>
      <c r="CA79" s="1278"/>
      <c r="CB79" s="1278"/>
      <c r="CC79" s="1278"/>
      <c r="CD79" s="1278"/>
      <c r="CE79" s="1278"/>
      <c r="CF79" s="1278">
        <v>7.3</v>
      </c>
      <c r="CG79" s="1278"/>
      <c r="CH79" s="1278"/>
      <c r="CI79" s="1278"/>
      <c r="CJ79" s="1278"/>
      <c r="CK79" s="1278"/>
      <c r="CL79" s="1278"/>
      <c r="CM79" s="1278"/>
      <c r="CN79" s="1278">
        <v>7.4</v>
      </c>
      <c r="CO79" s="1278"/>
      <c r="CP79" s="1278"/>
      <c r="CQ79" s="1278"/>
      <c r="CR79" s="1278"/>
      <c r="CS79" s="1278"/>
      <c r="CT79" s="1278"/>
      <c r="CU79" s="1278"/>
      <c r="CV79" s="1278">
        <v>7.5</v>
      </c>
      <c r="CW79" s="1278"/>
      <c r="CX79" s="1278"/>
      <c r="CY79" s="1278"/>
      <c r="CZ79" s="1278"/>
      <c r="DA79" s="1278"/>
      <c r="DB79" s="1278"/>
      <c r="DC79" s="1278"/>
    </row>
    <row r="80" spans="2:107" ht="13.2" x14ac:dyDescent="0.2">
      <c r="B80" s="1248"/>
      <c r="G80" s="1267"/>
      <c r="H80" s="1267"/>
      <c r="I80" s="1280"/>
      <c r="J80" s="1280"/>
      <c r="K80" s="1296"/>
      <c r="L80" s="1296"/>
      <c r="M80" s="1296"/>
      <c r="N80" s="1296"/>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ht="13.2" x14ac:dyDescent="0.2">
      <c r="B81" s="1248"/>
    </row>
    <row r="82" spans="2:109" ht="16.2" x14ac:dyDescent="0.2">
      <c r="B82" s="1248"/>
      <c r="K82" s="1297"/>
      <c r="L82" s="1297"/>
      <c r="M82" s="1297"/>
      <c r="N82" s="1297"/>
      <c r="AQ82" s="1297"/>
      <c r="AR82" s="1297"/>
      <c r="AS82" s="1297"/>
      <c r="AT82" s="1297"/>
      <c r="BC82" s="1297"/>
      <c r="BD82" s="1297"/>
      <c r="BE82" s="1297"/>
      <c r="BF82" s="1297"/>
      <c r="BO82" s="1297"/>
      <c r="BP82" s="1297"/>
      <c r="BQ82" s="1297"/>
      <c r="BR82" s="1297"/>
      <c r="CA82" s="1297"/>
      <c r="CB82" s="1297"/>
      <c r="CC82" s="1297"/>
      <c r="CD82" s="1297"/>
      <c r="CM82" s="1297"/>
      <c r="CN82" s="1297"/>
      <c r="CO82" s="1297"/>
      <c r="CP82" s="1297"/>
      <c r="CY82" s="1297"/>
      <c r="CZ82" s="1297"/>
      <c r="DA82" s="1297"/>
      <c r="DB82" s="1297"/>
      <c r="DC82" s="1297"/>
    </row>
    <row r="83" spans="2:109" ht="13.2" x14ac:dyDescent="0.2">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ht="13.2" x14ac:dyDescent="0.2">
      <c r="DD84" s="1242"/>
      <c r="DE84" s="1242"/>
    </row>
    <row r="85" spans="2:109" ht="13.2" x14ac:dyDescent="0.2">
      <c r="DD85" s="1242"/>
      <c r="DE85" s="1242"/>
    </row>
  </sheetData>
  <sheetProtection algorithmName="SHA-512" hashValue="FqP1RuOMWqUSwCQF8JkmQBppTigsWFCUswO4q1ziWdG6N5MqTj49lmuxVYsblgMkka3Vo4t7SC0yXrb9YTGkHA==" saltValue="oxQ6Pm9NvRIQX1afSFpb2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D47DB-FD22-4F32-A3F7-BC5BB7A6F5E1}">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498</v>
      </c>
    </row>
  </sheetData>
  <sheetProtection algorithmName="SHA-512" hashValue="gguJ7dSvV9QykgwfnwjAz/o9IgHOc5WJajOGuDrfwDpUXQHdqP8/hEvyU8unpDFyjM+B5w0hO1f2YPiBsFgDGg==" saltValue="8QHAlCow+kviCDUoPLRPY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CEDC6-5428-4BDF-AE41-6ED0D25A8669}">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498</v>
      </c>
    </row>
  </sheetData>
  <sheetProtection algorithmName="SHA-512" hashValue="C2EtbKGb6lM11cmfWoJCQ3KxPHMF+8j5gdiIQLVGxgkcnn9z7Qh1qhxIAWMuiAMkbtjy6OthyIcxGne696neaA==" saltValue="nH9tKZSN/Qg0GJHoIcv77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54</v>
      </c>
      <c r="E2" s="146"/>
      <c r="F2" s="147" t="s">
        <v>548</v>
      </c>
      <c r="G2" s="148"/>
      <c r="H2" s="149"/>
    </row>
    <row r="3" spans="1:8" x14ac:dyDescent="0.2">
      <c r="A3" s="145" t="s">
        <v>541</v>
      </c>
      <c r="B3" s="150"/>
      <c r="C3" s="151"/>
      <c r="D3" s="152">
        <v>215488</v>
      </c>
      <c r="E3" s="153"/>
      <c r="F3" s="154">
        <v>291173</v>
      </c>
      <c r="G3" s="155"/>
      <c r="H3" s="156"/>
    </row>
    <row r="4" spans="1:8" x14ac:dyDescent="0.2">
      <c r="A4" s="157"/>
      <c r="B4" s="158"/>
      <c r="C4" s="159"/>
      <c r="D4" s="160">
        <v>73578</v>
      </c>
      <c r="E4" s="161"/>
      <c r="F4" s="162">
        <v>119071</v>
      </c>
      <c r="G4" s="163"/>
      <c r="H4" s="164"/>
    </row>
    <row r="5" spans="1:8" x14ac:dyDescent="0.2">
      <c r="A5" s="145" t="s">
        <v>543</v>
      </c>
      <c r="B5" s="150"/>
      <c r="C5" s="151"/>
      <c r="D5" s="152">
        <v>115166</v>
      </c>
      <c r="E5" s="153"/>
      <c r="F5" s="154">
        <v>271581</v>
      </c>
      <c r="G5" s="155"/>
      <c r="H5" s="156"/>
    </row>
    <row r="6" spans="1:8" x14ac:dyDescent="0.2">
      <c r="A6" s="157"/>
      <c r="B6" s="158"/>
      <c r="C6" s="159"/>
      <c r="D6" s="160">
        <v>37269</v>
      </c>
      <c r="E6" s="161"/>
      <c r="F6" s="162">
        <v>117844</v>
      </c>
      <c r="G6" s="163"/>
      <c r="H6" s="164"/>
    </row>
    <row r="7" spans="1:8" x14ac:dyDescent="0.2">
      <c r="A7" s="145" t="s">
        <v>544</v>
      </c>
      <c r="B7" s="150"/>
      <c r="C7" s="151"/>
      <c r="D7" s="152">
        <v>167645</v>
      </c>
      <c r="E7" s="153"/>
      <c r="F7" s="154">
        <v>268375</v>
      </c>
      <c r="G7" s="155"/>
      <c r="H7" s="156"/>
    </row>
    <row r="8" spans="1:8" x14ac:dyDescent="0.2">
      <c r="A8" s="157"/>
      <c r="B8" s="158"/>
      <c r="C8" s="159"/>
      <c r="D8" s="160">
        <v>60948</v>
      </c>
      <c r="E8" s="161"/>
      <c r="F8" s="162">
        <v>119602</v>
      </c>
      <c r="G8" s="163"/>
      <c r="H8" s="164"/>
    </row>
    <row r="9" spans="1:8" x14ac:dyDescent="0.2">
      <c r="A9" s="145" t="s">
        <v>545</v>
      </c>
      <c r="B9" s="150"/>
      <c r="C9" s="151"/>
      <c r="D9" s="152">
        <v>169579</v>
      </c>
      <c r="E9" s="153"/>
      <c r="F9" s="154">
        <v>301035</v>
      </c>
      <c r="G9" s="155"/>
      <c r="H9" s="156"/>
    </row>
    <row r="10" spans="1:8" x14ac:dyDescent="0.2">
      <c r="A10" s="157"/>
      <c r="B10" s="158"/>
      <c r="C10" s="159"/>
      <c r="D10" s="160">
        <v>52192</v>
      </c>
      <c r="E10" s="161"/>
      <c r="F10" s="162">
        <v>154376</v>
      </c>
      <c r="G10" s="163"/>
      <c r="H10" s="164"/>
    </row>
    <row r="11" spans="1:8" x14ac:dyDescent="0.2">
      <c r="A11" s="145" t="s">
        <v>546</v>
      </c>
      <c r="B11" s="150"/>
      <c r="C11" s="151"/>
      <c r="D11" s="152">
        <v>154937</v>
      </c>
      <c r="E11" s="153"/>
      <c r="F11" s="154">
        <v>277467</v>
      </c>
      <c r="G11" s="155"/>
      <c r="H11" s="156"/>
    </row>
    <row r="12" spans="1:8" x14ac:dyDescent="0.2">
      <c r="A12" s="157"/>
      <c r="B12" s="158"/>
      <c r="C12" s="165"/>
      <c r="D12" s="160">
        <v>47771</v>
      </c>
      <c r="E12" s="161"/>
      <c r="F12" s="162">
        <v>128378</v>
      </c>
      <c r="G12" s="163"/>
      <c r="H12" s="164"/>
    </row>
    <row r="13" spans="1:8" x14ac:dyDescent="0.2">
      <c r="A13" s="145"/>
      <c r="B13" s="150"/>
      <c r="C13" s="166"/>
      <c r="D13" s="167">
        <v>164563</v>
      </c>
      <c r="E13" s="168"/>
      <c r="F13" s="169">
        <v>281926</v>
      </c>
      <c r="G13" s="170"/>
      <c r="H13" s="156"/>
    </row>
    <row r="14" spans="1:8" x14ac:dyDescent="0.2">
      <c r="A14" s="157"/>
      <c r="B14" s="158"/>
      <c r="C14" s="159"/>
      <c r="D14" s="160">
        <v>54352</v>
      </c>
      <c r="E14" s="161"/>
      <c r="F14" s="162">
        <v>127854</v>
      </c>
      <c r="G14" s="163"/>
      <c r="H14" s="164"/>
    </row>
    <row r="17" spans="1:11" x14ac:dyDescent="0.2">
      <c r="A17" s="141" t="s">
        <v>55</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56</v>
      </c>
      <c r="B19" s="171">
        <f>ROUND(VALUE(SUBSTITUTE(実質収支比率等に係る経年分析!F$48,"▲","-")),2)</f>
        <v>1.51</v>
      </c>
      <c r="C19" s="171">
        <f>ROUND(VALUE(SUBSTITUTE(実質収支比率等に係る経年分析!G$48,"▲","-")),2)</f>
        <v>1.06</v>
      </c>
      <c r="D19" s="171">
        <f>ROUND(VALUE(SUBSTITUTE(実質収支比率等に係る経年分析!H$48,"▲","-")),2)</f>
        <v>1.86</v>
      </c>
      <c r="E19" s="171">
        <f>ROUND(VALUE(SUBSTITUTE(実質収支比率等に係る経年分析!I$48,"▲","-")),2)</f>
        <v>1.42</v>
      </c>
      <c r="F19" s="171">
        <f>ROUND(VALUE(SUBSTITUTE(実質収支比率等に係る経年分析!J$48,"▲","-")),2)</f>
        <v>1.71</v>
      </c>
    </row>
    <row r="20" spans="1:11" x14ac:dyDescent="0.2">
      <c r="A20" s="171" t="s">
        <v>57</v>
      </c>
      <c r="B20" s="171">
        <f>ROUND(VALUE(SUBSTITUTE(実質収支比率等に係る経年分析!F$47,"▲","-")),2)</f>
        <v>28.88</v>
      </c>
      <c r="C20" s="171">
        <f>ROUND(VALUE(SUBSTITUTE(実質収支比率等に係る経年分析!G$47,"▲","-")),2)</f>
        <v>24.78</v>
      </c>
      <c r="D20" s="171">
        <f>ROUND(VALUE(SUBSTITUTE(実質収支比率等に係る経年分析!H$47,"▲","-")),2)</f>
        <v>19.579999999999998</v>
      </c>
      <c r="E20" s="171">
        <f>ROUND(VALUE(SUBSTITUTE(実質収支比率等に係る経年分析!I$47,"▲","-")),2)</f>
        <v>21.02</v>
      </c>
      <c r="F20" s="171">
        <f>ROUND(VALUE(SUBSTITUTE(実質収支比率等に係る経年分析!J$47,"▲","-")),2)</f>
        <v>28.33</v>
      </c>
    </row>
    <row r="21" spans="1:11" x14ac:dyDescent="0.2">
      <c r="A21" s="171" t="s">
        <v>58</v>
      </c>
      <c r="B21" s="171">
        <f>IF(ISNUMBER(VALUE(SUBSTITUTE(実質収支比率等に係る経年分析!F$49,"▲","-"))),ROUND(VALUE(SUBSTITUTE(実質収支比率等に係る経年分析!F$49,"▲","-")),2),NA())</f>
        <v>-0.61</v>
      </c>
      <c r="C21" s="171">
        <f>IF(ISNUMBER(VALUE(SUBSTITUTE(実質収支比率等に係る経年分析!G$49,"▲","-"))),ROUND(VALUE(SUBSTITUTE(実質収支比率等に係る経年分析!G$49,"▲","-")),2),NA())</f>
        <v>-5.24</v>
      </c>
      <c r="D21" s="171">
        <f>IF(ISNUMBER(VALUE(SUBSTITUTE(実質収支比率等に係る経年分析!H$49,"▲","-"))),ROUND(VALUE(SUBSTITUTE(実質収支比率等に係る経年分析!H$49,"▲","-")),2),NA())</f>
        <v>-4.47</v>
      </c>
      <c r="E21" s="171">
        <f>IF(ISNUMBER(VALUE(SUBSTITUTE(実質収支比率等に係る経年分析!I$49,"▲","-"))),ROUND(VALUE(SUBSTITUTE(実質収支比率等に係る経年分析!I$49,"▲","-")),2),NA())</f>
        <v>2.61</v>
      </c>
      <c r="F21" s="171">
        <f>IF(ISNUMBER(VALUE(SUBSTITUTE(実質収支比率等に係る経年分析!J$49,"▲","-"))),ROUND(VALUE(SUBSTITUTE(実質収支比率等に係る経年分析!J$49,"▲","-")),2),NA())</f>
        <v>9.31</v>
      </c>
    </row>
    <row r="24" spans="1:11" x14ac:dyDescent="0.2">
      <c r="A24" s="141" t="s">
        <v>59</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60</v>
      </c>
      <c r="C26" s="172" t="s">
        <v>61</v>
      </c>
      <c r="D26" s="172" t="s">
        <v>60</v>
      </c>
      <c r="E26" s="172" t="s">
        <v>61</v>
      </c>
      <c r="F26" s="172" t="s">
        <v>60</v>
      </c>
      <c r="G26" s="172" t="s">
        <v>61</v>
      </c>
      <c r="H26" s="172" t="s">
        <v>60</v>
      </c>
      <c r="I26" s="172" t="s">
        <v>61</v>
      </c>
      <c r="J26" s="172" t="s">
        <v>60</v>
      </c>
      <c r="K26" s="172" t="s">
        <v>61</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str">
        <f>IF(連結実質赤字比率に係る赤字・黒字の構成分析!C$39="",NA(),連結実質赤字比率に係る赤字・黒字の構成分析!C$39)</f>
        <v>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x14ac:dyDescent="0.2">
      <c r="A32" s="172" t="str">
        <f>IF(連結実質赤字比率に係る赤字・黒字の構成分析!C$38="",NA(),連結実質赤字比率に係る赤字・黒字の構成分析!C$38)</f>
        <v>下水道事業特別会計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0.05</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0.03</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0.02</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0.03</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0.03</v>
      </c>
    </row>
    <row r="33" spans="1:16" x14ac:dyDescent="0.2">
      <c r="A33" s="172" t="str">
        <f>IF(連結実質赤字比率に係る赤字・黒字の構成分析!C$37="",NA(),連結実質赤字比率に係る赤字・黒字の構成分析!C$37)</f>
        <v>国民健康保険事業特別会計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2.87</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2.92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3.41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3.3</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0.39</v>
      </c>
    </row>
    <row r="34" spans="1:16" x14ac:dyDescent="0.2">
      <c r="A34" s="172" t="str">
        <f>IF(連結実質赤字比率に係る赤字・黒字の構成分析!C$36="",NA(),連結実質赤字比率に係る赤字・黒字の構成分析!C$36)</f>
        <v>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0.37</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0.55000000000000004</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1.21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0.31</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0.4</v>
      </c>
    </row>
    <row r="35" spans="1:16" x14ac:dyDescent="0.2">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1.51</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1.05</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1.86</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1.41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1.71</v>
      </c>
    </row>
    <row r="36" spans="1:16" x14ac:dyDescent="0.2">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4.17</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4.1399999999999997</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4.51</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4.01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4.33</v>
      </c>
    </row>
    <row r="39" spans="1:16" x14ac:dyDescent="0.2">
      <c r="A39" s="141" t="s">
        <v>62</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63</v>
      </c>
      <c r="C41" s="173"/>
      <c r="D41" s="173" t="s">
        <v>64</v>
      </c>
      <c r="E41" s="173" t="s">
        <v>63</v>
      </c>
      <c r="F41" s="173"/>
      <c r="G41" s="173" t="s">
        <v>64</v>
      </c>
      <c r="H41" s="173" t="s">
        <v>63</v>
      </c>
      <c r="I41" s="173"/>
      <c r="J41" s="173" t="s">
        <v>64</v>
      </c>
      <c r="K41" s="173" t="s">
        <v>63</v>
      </c>
      <c r="L41" s="173"/>
      <c r="M41" s="173" t="s">
        <v>64</v>
      </c>
      <c r="N41" s="173" t="s">
        <v>63</v>
      </c>
      <c r="O41" s="173"/>
      <c r="P41" s="173" t="s">
        <v>64</v>
      </c>
    </row>
    <row r="42" spans="1:16" x14ac:dyDescent="0.2">
      <c r="A42" s="173" t="s">
        <v>65</v>
      </c>
      <c r="B42" s="173"/>
      <c r="C42" s="173"/>
      <c r="D42" s="173">
        <f>'実質公債費比率（分子）の構造'!K$52</f>
        <v>609</v>
      </c>
      <c r="E42" s="173"/>
      <c r="F42" s="173"/>
      <c r="G42" s="173">
        <f>'実質公債費比率（分子）の構造'!L$52</f>
        <v>589</v>
      </c>
      <c r="H42" s="173"/>
      <c r="I42" s="173"/>
      <c r="J42" s="173">
        <f>'実質公債費比率（分子）の構造'!M$52</f>
        <v>602</v>
      </c>
      <c r="K42" s="173"/>
      <c r="L42" s="173"/>
      <c r="M42" s="173">
        <f>'実質公債費比率（分子）の構造'!N$52</f>
        <v>679</v>
      </c>
      <c r="N42" s="173"/>
      <c r="O42" s="173"/>
      <c r="P42" s="173">
        <f>'実質公債費比率（分子）の構造'!O$52</f>
        <v>685</v>
      </c>
    </row>
    <row r="43" spans="1:16" x14ac:dyDescent="0.2">
      <c r="A43" s="173" t="s">
        <v>66</v>
      </c>
      <c r="B43" s="173">
        <f>'実質公債費比率（分子）の構造'!K$51</f>
        <v>1</v>
      </c>
      <c r="C43" s="173"/>
      <c r="D43" s="173"/>
      <c r="E43" s="173">
        <f>'実質公債費比率（分子）の構造'!L$51</f>
        <v>0</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2">
      <c r="A44" s="173" t="s">
        <v>67</v>
      </c>
      <c r="B44" s="173">
        <f>'実質公債費比率（分子）の構造'!K$50</f>
        <v>15</v>
      </c>
      <c r="C44" s="173"/>
      <c r="D44" s="173"/>
      <c r="E44" s="173">
        <f>'実質公債費比率（分子）の構造'!L$50</f>
        <v>11</v>
      </c>
      <c r="F44" s="173"/>
      <c r="G44" s="173"/>
      <c r="H44" s="173">
        <f>'実質公債費比率（分子）の構造'!M$50</f>
        <v>15</v>
      </c>
      <c r="I44" s="173"/>
      <c r="J44" s="173"/>
      <c r="K44" s="173">
        <f>'実質公債費比率（分子）の構造'!N$50</f>
        <v>31</v>
      </c>
      <c r="L44" s="173"/>
      <c r="M44" s="173"/>
      <c r="N44" s="173">
        <f>'実質公債費比率（分子）の構造'!O$50</f>
        <v>31</v>
      </c>
      <c r="O44" s="173"/>
      <c r="P44" s="173"/>
    </row>
    <row r="45" spans="1:16" x14ac:dyDescent="0.2">
      <c r="A45" s="173" t="s">
        <v>68</v>
      </c>
      <c r="B45" s="173" t="str">
        <f>'実質公債費比率（分子）の構造'!K$49</f>
        <v>-</v>
      </c>
      <c r="C45" s="173"/>
      <c r="D45" s="173"/>
      <c r="E45" s="173" t="str">
        <f>'実質公債費比率（分子）の構造'!L$49</f>
        <v>-</v>
      </c>
      <c r="F45" s="173"/>
      <c r="G45" s="173"/>
      <c r="H45" s="173" t="str">
        <f>'実質公債費比率（分子）の構造'!M$49</f>
        <v>-</v>
      </c>
      <c r="I45" s="173"/>
      <c r="J45" s="173"/>
      <c r="K45" s="173" t="str">
        <f>'実質公債費比率（分子）の構造'!N$49</f>
        <v>-</v>
      </c>
      <c r="L45" s="173"/>
      <c r="M45" s="173"/>
      <c r="N45" s="173" t="str">
        <f>'実質公債費比率（分子）の構造'!O$49</f>
        <v>-</v>
      </c>
      <c r="O45" s="173"/>
      <c r="P45" s="173"/>
    </row>
    <row r="46" spans="1:16" x14ac:dyDescent="0.2">
      <c r="A46" s="173" t="s">
        <v>69</v>
      </c>
      <c r="B46" s="173">
        <f>'実質公債費比率（分子）の構造'!K$48</f>
        <v>168</v>
      </c>
      <c r="C46" s="173"/>
      <c r="D46" s="173"/>
      <c r="E46" s="173">
        <f>'実質公債費比率（分子）の構造'!L$48</f>
        <v>155</v>
      </c>
      <c r="F46" s="173"/>
      <c r="G46" s="173"/>
      <c r="H46" s="173">
        <f>'実質公債費比率（分子）の構造'!M$48</f>
        <v>159</v>
      </c>
      <c r="I46" s="173"/>
      <c r="J46" s="173"/>
      <c r="K46" s="173">
        <f>'実質公債費比率（分子）の構造'!N$48</f>
        <v>154</v>
      </c>
      <c r="L46" s="173"/>
      <c r="M46" s="173"/>
      <c r="N46" s="173">
        <f>'実質公債費比率（分子）の構造'!O$48</f>
        <v>156</v>
      </c>
      <c r="O46" s="173"/>
      <c r="P46" s="173"/>
    </row>
    <row r="47" spans="1:16" x14ac:dyDescent="0.2">
      <c r="A47" s="173" t="s">
        <v>70</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71</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72</v>
      </c>
      <c r="B49" s="173">
        <f>'実質公債費比率（分子）の構造'!K$45</f>
        <v>608</v>
      </c>
      <c r="C49" s="173"/>
      <c r="D49" s="173"/>
      <c r="E49" s="173">
        <f>'実質公債費比率（分子）の構造'!L$45</f>
        <v>615</v>
      </c>
      <c r="F49" s="173"/>
      <c r="G49" s="173"/>
      <c r="H49" s="173">
        <f>'実質公債費比率（分子）の構造'!M$45</f>
        <v>652</v>
      </c>
      <c r="I49" s="173"/>
      <c r="J49" s="173"/>
      <c r="K49" s="173">
        <f>'実質公債費比率（分子）の構造'!N$45</f>
        <v>766</v>
      </c>
      <c r="L49" s="173"/>
      <c r="M49" s="173"/>
      <c r="N49" s="173">
        <f>'実質公債費比率（分子）の構造'!O$45</f>
        <v>780</v>
      </c>
      <c r="O49" s="173"/>
      <c r="P49" s="173"/>
    </row>
    <row r="50" spans="1:16" x14ac:dyDescent="0.2">
      <c r="A50" s="173" t="s">
        <v>73</v>
      </c>
      <c r="B50" s="173" t="e">
        <f>NA()</f>
        <v>#N/A</v>
      </c>
      <c r="C50" s="173">
        <f>IF(ISNUMBER('実質公債費比率（分子）の構造'!K$53),'実質公債費比率（分子）の構造'!K$53,NA())</f>
        <v>183</v>
      </c>
      <c r="D50" s="173" t="e">
        <f>NA()</f>
        <v>#N/A</v>
      </c>
      <c r="E50" s="173" t="e">
        <f>NA()</f>
        <v>#N/A</v>
      </c>
      <c r="F50" s="173">
        <f>IF(ISNUMBER('実質公債費比率（分子）の構造'!L$53),'実質公債費比率（分子）の構造'!L$53,NA())</f>
        <v>192</v>
      </c>
      <c r="G50" s="173" t="e">
        <f>NA()</f>
        <v>#N/A</v>
      </c>
      <c r="H50" s="173" t="e">
        <f>NA()</f>
        <v>#N/A</v>
      </c>
      <c r="I50" s="173">
        <f>IF(ISNUMBER('実質公債費比率（分子）の構造'!M$53),'実質公債費比率（分子）の構造'!M$53,NA())</f>
        <v>224</v>
      </c>
      <c r="J50" s="173" t="e">
        <f>NA()</f>
        <v>#N/A</v>
      </c>
      <c r="K50" s="173" t="e">
        <f>NA()</f>
        <v>#N/A</v>
      </c>
      <c r="L50" s="173">
        <f>IF(ISNUMBER('実質公債費比率（分子）の構造'!N$53),'実質公債費比率（分子）の構造'!N$53,NA())</f>
        <v>272</v>
      </c>
      <c r="M50" s="173" t="e">
        <f>NA()</f>
        <v>#N/A</v>
      </c>
      <c r="N50" s="173" t="e">
        <f>NA()</f>
        <v>#N/A</v>
      </c>
      <c r="O50" s="173">
        <f>IF(ISNUMBER('実質公債費比率（分子）の構造'!O$53),'実質公債費比率（分子）の構造'!O$53,NA())</f>
        <v>282</v>
      </c>
      <c r="P50" s="173" t="e">
        <f>NA()</f>
        <v>#N/A</v>
      </c>
    </row>
    <row r="53" spans="1:16" x14ac:dyDescent="0.2">
      <c r="A53" s="141" t="s">
        <v>74</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75</v>
      </c>
      <c r="C55" s="172"/>
      <c r="D55" s="172" t="s">
        <v>76</v>
      </c>
      <c r="E55" s="172" t="s">
        <v>75</v>
      </c>
      <c r="F55" s="172"/>
      <c r="G55" s="172" t="s">
        <v>76</v>
      </c>
      <c r="H55" s="172" t="s">
        <v>75</v>
      </c>
      <c r="I55" s="172"/>
      <c r="J55" s="172" t="s">
        <v>76</v>
      </c>
      <c r="K55" s="172" t="s">
        <v>75</v>
      </c>
      <c r="L55" s="172"/>
      <c r="M55" s="172" t="s">
        <v>76</v>
      </c>
      <c r="N55" s="172" t="s">
        <v>75</v>
      </c>
      <c r="O55" s="172"/>
      <c r="P55" s="172" t="s">
        <v>76</v>
      </c>
    </row>
    <row r="56" spans="1:16" x14ac:dyDescent="0.2">
      <c r="A56" s="172" t="s">
        <v>42</v>
      </c>
      <c r="B56" s="172"/>
      <c r="C56" s="172"/>
      <c r="D56" s="172">
        <f>'将来負担比率（分子）の構造'!I$52</f>
        <v>6207</v>
      </c>
      <c r="E56" s="172"/>
      <c r="F56" s="172"/>
      <c r="G56" s="172">
        <f>'将来負担比率（分子）の構造'!J$52</f>
        <v>5936</v>
      </c>
      <c r="H56" s="172"/>
      <c r="I56" s="172"/>
      <c r="J56" s="172">
        <f>'将来負担比率（分子）の構造'!K$52</f>
        <v>5671</v>
      </c>
      <c r="K56" s="172"/>
      <c r="L56" s="172"/>
      <c r="M56" s="172">
        <f>'将来負担比率（分子）の構造'!L$52</f>
        <v>5282</v>
      </c>
      <c r="N56" s="172"/>
      <c r="O56" s="172"/>
      <c r="P56" s="172">
        <f>'将来負担比率（分子）の構造'!M$52</f>
        <v>4933</v>
      </c>
    </row>
    <row r="57" spans="1:16" x14ac:dyDescent="0.2">
      <c r="A57" s="172" t="s">
        <v>41</v>
      </c>
      <c r="B57" s="172"/>
      <c r="C57" s="172"/>
      <c r="D57" s="172">
        <f>'将来負担比率（分子）の構造'!I$51</f>
        <v>563</v>
      </c>
      <c r="E57" s="172"/>
      <c r="F57" s="172"/>
      <c r="G57" s="172">
        <f>'将来負担比率（分子）の構造'!J$51</f>
        <v>632</v>
      </c>
      <c r="H57" s="172"/>
      <c r="I57" s="172"/>
      <c r="J57" s="172">
        <f>'将来負担比率（分子）の構造'!K$51</f>
        <v>720</v>
      </c>
      <c r="K57" s="172"/>
      <c r="L57" s="172"/>
      <c r="M57" s="172">
        <f>'将来負担比率（分子）の構造'!L$51</f>
        <v>826</v>
      </c>
      <c r="N57" s="172"/>
      <c r="O57" s="172"/>
      <c r="P57" s="172">
        <f>'将来負担比率（分子）の構造'!M$51</f>
        <v>822</v>
      </c>
    </row>
    <row r="58" spans="1:16" x14ac:dyDescent="0.2">
      <c r="A58" s="172" t="s">
        <v>40</v>
      </c>
      <c r="B58" s="172"/>
      <c r="C58" s="172"/>
      <c r="D58" s="172">
        <f>'将来負担比率（分子）の構造'!I$50</f>
        <v>1489</v>
      </c>
      <c r="E58" s="172"/>
      <c r="F58" s="172"/>
      <c r="G58" s="172">
        <f>'将来負担比率（分子）の構造'!J$50</f>
        <v>1440</v>
      </c>
      <c r="H58" s="172"/>
      <c r="I58" s="172"/>
      <c r="J58" s="172">
        <f>'将来負担比率（分子）の構造'!K$50</f>
        <v>1298</v>
      </c>
      <c r="K58" s="172"/>
      <c r="L58" s="172"/>
      <c r="M58" s="172">
        <f>'将来負担比率（分子）の構造'!L$50</f>
        <v>1499</v>
      </c>
      <c r="N58" s="172"/>
      <c r="O58" s="172"/>
      <c r="P58" s="172">
        <f>'将来負担比率（分子）の構造'!M$50</f>
        <v>2042</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608</v>
      </c>
      <c r="C62" s="172"/>
      <c r="D62" s="172"/>
      <c r="E62" s="172">
        <f>'将来負担比率（分子）の構造'!J$45</f>
        <v>571</v>
      </c>
      <c r="F62" s="172"/>
      <c r="G62" s="172"/>
      <c r="H62" s="172">
        <f>'将来負担比率（分子）の構造'!K$45</f>
        <v>556</v>
      </c>
      <c r="I62" s="172"/>
      <c r="J62" s="172"/>
      <c r="K62" s="172">
        <f>'将来負担比率（分子）の構造'!L$45</f>
        <v>494</v>
      </c>
      <c r="L62" s="172"/>
      <c r="M62" s="172"/>
      <c r="N62" s="172">
        <f>'将来負担比率（分子）の構造'!M$45</f>
        <v>534</v>
      </c>
      <c r="O62" s="172"/>
      <c r="P62" s="172"/>
    </row>
    <row r="63" spans="1:16" x14ac:dyDescent="0.2">
      <c r="A63" s="172" t="s">
        <v>33</v>
      </c>
      <c r="B63" s="172" t="str">
        <f>'将来負担比率（分子）の構造'!I$44</f>
        <v>-</v>
      </c>
      <c r="C63" s="172"/>
      <c r="D63" s="172"/>
      <c r="E63" s="172" t="str">
        <f>'将来負担比率（分子）の構造'!J$44</f>
        <v>-</v>
      </c>
      <c r="F63" s="172"/>
      <c r="G63" s="172"/>
      <c r="H63" s="172" t="str">
        <f>'将来負担比率（分子）の構造'!K$44</f>
        <v>-</v>
      </c>
      <c r="I63" s="172"/>
      <c r="J63" s="172"/>
      <c r="K63" s="172" t="str">
        <f>'将来負担比率（分子）の構造'!L$44</f>
        <v>-</v>
      </c>
      <c r="L63" s="172"/>
      <c r="M63" s="172"/>
      <c r="N63" s="172" t="str">
        <f>'将来負担比率（分子）の構造'!M$44</f>
        <v>-</v>
      </c>
      <c r="O63" s="172"/>
      <c r="P63" s="172"/>
    </row>
    <row r="64" spans="1:16" x14ac:dyDescent="0.2">
      <c r="A64" s="172" t="s">
        <v>32</v>
      </c>
      <c r="B64" s="172">
        <f>'将来負担比率（分子）の構造'!I$43</f>
        <v>1442</v>
      </c>
      <c r="C64" s="172"/>
      <c r="D64" s="172"/>
      <c r="E64" s="172">
        <f>'将来負担比率（分子）の構造'!J$43</f>
        <v>1322</v>
      </c>
      <c r="F64" s="172"/>
      <c r="G64" s="172"/>
      <c r="H64" s="172">
        <f>'将来負担比率（分子）の構造'!K$43</f>
        <v>1198</v>
      </c>
      <c r="I64" s="172"/>
      <c r="J64" s="172"/>
      <c r="K64" s="172">
        <f>'将来負担比率（分子）の構造'!L$43</f>
        <v>1071</v>
      </c>
      <c r="L64" s="172"/>
      <c r="M64" s="172"/>
      <c r="N64" s="172">
        <f>'将来負担比率（分子）の構造'!M$43</f>
        <v>942</v>
      </c>
      <c r="O64" s="172"/>
      <c r="P64" s="172"/>
    </row>
    <row r="65" spans="1:16" x14ac:dyDescent="0.2">
      <c r="A65" s="172" t="s">
        <v>31</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30</v>
      </c>
      <c r="B66" s="172">
        <f>'将来負担比率（分子）の構造'!I$41</f>
        <v>7888</v>
      </c>
      <c r="C66" s="172"/>
      <c r="D66" s="172"/>
      <c r="E66" s="172">
        <f>'将来負担比率（分子）の構造'!J$41</f>
        <v>7686</v>
      </c>
      <c r="F66" s="172"/>
      <c r="G66" s="172"/>
      <c r="H66" s="172">
        <f>'将来負担比率（分子）の構造'!K$41</f>
        <v>7467</v>
      </c>
      <c r="I66" s="172"/>
      <c r="J66" s="172"/>
      <c r="K66" s="172">
        <f>'将来負担比率（分子）の構造'!L$41</f>
        <v>7161</v>
      </c>
      <c r="L66" s="172"/>
      <c r="M66" s="172"/>
      <c r="N66" s="172">
        <f>'将来負担比率（分子）の構造'!M$41</f>
        <v>6749</v>
      </c>
      <c r="O66" s="172"/>
      <c r="P66" s="172"/>
    </row>
    <row r="67" spans="1:16" x14ac:dyDescent="0.2">
      <c r="A67" s="172" t="s">
        <v>77</v>
      </c>
      <c r="B67" s="172" t="e">
        <f>NA()</f>
        <v>#N/A</v>
      </c>
      <c r="C67" s="172">
        <f>IF(ISNUMBER('将来負担比率（分子）の構造'!I$53), IF('将来負担比率（分子）の構造'!I$53 &lt; 0, 0, '将来負担比率（分子）の構造'!I$53), NA())</f>
        <v>1680</v>
      </c>
      <c r="D67" s="172" t="e">
        <f>NA()</f>
        <v>#N/A</v>
      </c>
      <c r="E67" s="172" t="e">
        <f>NA()</f>
        <v>#N/A</v>
      </c>
      <c r="F67" s="172">
        <f>IF(ISNUMBER('将来負担比率（分子）の構造'!J$53), IF('将来負担比率（分子）の構造'!J$53 &lt; 0, 0, '将来負担比率（分子）の構造'!J$53), NA())</f>
        <v>1571</v>
      </c>
      <c r="G67" s="172" t="e">
        <f>NA()</f>
        <v>#N/A</v>
      </c>
      <c r="H67" s="172" t="e">
        <f>NA()</f>
        <v>#N/A</v>
      </c>
      <c r="I67" s="172">
        <f>IF(ISNUMBER('将来負担比率（分子）の構造'!K$53), IF('将来負担比率（分子）の構造'!K$53 &lt; 0, 0, '将来負担比率（分子）の構造'!K$53), NA())</f>
        <v>1532</v>
      </c>
      <c r="J67" s="172" t="e">
        <f>NA()</f>
        <v>#N/A</v>
      </c>
      <c r="K67" s="172" t="e">
        <f>NA()</f>
        <v>#N/A</v>
      </c>
      <c r="L67" s="172">
        <f>IF(ISNUMBER('将来負担比率（分子）の構造'!L$53), IF('将来負担比率（分子）の構造'!L$53 &lt; 0, 0, '将来負担比率（分子）の構造'!L$53), NA())</f>
        <v>1119</v>
      </c>
      <c r="M67" s="172" t="e">
        <f>NA()</f>
        <v>#N/A</v>
      </c>
      <c r="N67" s="172" t="e">
        <f>NA()</f>
        <v>#N/A</v>
      </c>
      <c r="O67" s="172">
        <f>IF(ISNUMBER('将来負担比率（分子）の構造'!M$53), IF('将来負担比率（分子）の構造'!M$53 &lt; 0, 0, '将来負担比率（分子）の構造'!M$53), NA())</f>
        <v>429</v>
      </c>
      <c r="P67" s="172" t="e">
        <f>NA()</f>
        <v>#N/A</v>
      </c>
    </row>
    <row r="70" spans="1:16" x14ac:dyDescent="0.2">
      <c r="A70" s="174" t="s">
        <v>78</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79</v>
      </c>
      <c r="B72" s="176">
        <f>基金残高に係る経年分析!F55</f>
        <v>527</v>
      </c>
      <c r="C72" s="176">
        <f>基金残高に係る経年分析!G55</f>
        <v>612</v>
      </c>
      <c r="D72" s="176">
        <f>基金残高に係る経年分析!H55</f>
        <v>893</v>
      </c>
    </row>
    <row r="73" spans="1:16" x14ac:dyDescent="0.2">
      <c r="A73" s="175" t="s">
        <v>80</v>
      </c>
      <c r="B73" s="176">
        <f>基金残高に係る経年分析!F56</f>
        <v>365</v>
      </c>
      <c r="C73" s="176">
        <f>基金残高に係る経年分析!G56</f>
        <v>365</v>
      </c>
      <c r="D73" s="176">
        <f>基金残高に係る経年分析!H56</f>
        <v>365</v>
      </c>
    </row>
    <row r="74" spans="1:16" x14ac:dyDescent="0.2">
      <c r="A74" s="175" t="s">
        <v>81</v>
      </c>
      <c r="B74" s="176">
        <f>基金残高に係る経年分析!F57</f>
        <v>332</v>
      </c>
      <c r="C74" s="176">
        <f>基金残高に係る経年分析!G57</f>
        <v>444</v>
      </c>
      <c r="D74" s="176">
        <f>基金残高に係る経年分析!H57</f>
        <v>607</v>
      </c>
    </row>
  </sheetData>
  <sheetProtection algorithmName="SHA-512" hashValue="BlsgaAGA00RYB1Fu5rUsiHh6+tveIoP1B59j7K0lw1ZWkPE8k8I/HkPgS2RpTXmKS624hqipQMR7gSL6FWEfRA==" saltValue="Jy7UJDw+loaMhVoWnqG80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218</v>
      </c>
      <c r="DI1" s="606"/>
      <c r="DJ1" s="606"/>
      <c r="DK1" s="606"/>
      <c r="DL1" s="606"/>
      <c r="DM1" s="606"/>
      <c r="DN1" s="607"/>
      <c r="DO1" s="212"/>
      <c r="DP1" s="605" t="s">
        <v>219</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2">
      <c r="B2" s="213" t="s">
        <v>220</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08" t="s">
        <v>221</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222</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223</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2">
      <c r="B4" s="608" t="s">
        <v>1</v>
      </c>
      <c r="C4" s="609"/>
      <c r="D4" s="609"/>
      <c r="E4" s="609"/>
      <c r="F4" s="609"/>
      <c r="G4" s="609"/>
      <c r="H4" s="609"/>
      <c r="I4" s="609"/>
      <c r="J4" s="609"/>
      <c r="K4" s="609"/>
      <c r="L4" s="609"/>
      <c r="M4" s="609"/>
      <c r="N4" s="609"/>
      <c r="O4" s="609"/>
      <c r="P4" s="609"/>
      <c r="Q4" s="610"/>
      <c r="R4" s="608" t="s">
        <v>224</v>
      </c>
      <c r="S4" s="609"/>
      <c r="T4" s="609"/>
      <c r="U4" s="609"/>
      <c r="V4" s="609"/>
      <c r="W4" s="609"/>
      <c r="X4" s="609"/>
      <c r="Y4" s="610"/>
      <c r="Z4" s="608" t="s">
        <v>225</v>
      </c>
      <c r="AA4" s="609"/>
      <c r="AB4" s="609"/>
      <c r="AC4" s="610"/>
      <c r="AD4" s="608" t="s">
        <v>226</v>
      </c>
      <c r="AE4" s="609"/>
      <c r="AF4" s="609"/>
      <c r="AG4" s="609"/>
      <c r="AH4" s="609"/>
      <c r="AI4" s="609"/>
      <c r="AJ4" s="609"/>
      <c r="AK4" s="610"/>
      <c r="AL4" s="608" t="s">
        <v>225</v>
      </c>
      <c r="AM4" s="609"/>
      <c r="AN4" s="609"/>
      <c r="AO4" s="610"/>
      <c r="AP4" s="614" t="s">
        <v>227</v>
      </c>
      <c r="AQ4" s="614"/>
      <c r="AR4" s="614"/>
      <c r="AS4" s="614"/>
      <c r="AT4" s="614"/>
      <c r="AU4" s="614"/>
      <c r="AV4" s="614"/>
      <c r="AW4" s="614"/>
      <c r="AX4" s="614"/>
      <c r="AY4" s="614"/>
      <c r="AZ4" s="614"/>
      <c r="BA4" s="614"/>
      <c r="BB4" s="614"/>
      <c r="BC4" s="614"/>
      <c r="BD4" s="614"/>
      <c r="BE4" s="614"/>
      <c r="BF4" s="614"/>
      <c r="BG4" s="614" t="s">
        <v>228</v>
      </c>
      <c r="BH4" s="614"/>
      <c r="BI4" s="614"/>
      <c r="BJ4" s="614"/>
      <c r="BK4" s="614"/>
      <c r="BL4" s="614"/>
      <c r="BM4" s="614"/>
      <c r="BN4" s="614"/>
      <c r="BO4" s="614" t="s">
        <v>225</v>
      </c>
      <c r="BP4" s="614"/>
      <c r="BQ4" s="614"/>
      <c r="BR4" s="614"/>
      <c r="BS4" s="614" t="s">
        <v>229</v>
      </c>
      <c r="BT4" s="614"/>
      <c r="BU4" s="614"/>
      <c r="BV4" s="614"/>
      <c r="BW4" s="614"/>
      <c r="BX4" s="614"/>
      <c r="BY4" s="614"/>
      <c r="BZ4" s="614"/>
      <c r="CA4" s="614"/>
      <c r="CB4" s="614"/>
      <c r="CD4" s="611" t="s">
        <v>230</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216" customFormat="1" ht="11.25" customHeight="1" x14ac:dyDescent="0.2">
      <c r="B5" s="615" t="s">
        <v>231</v>
      </c>
      <c r="C5" s="616"/>
      <c r="D5" s="616"/>
      <c r="E5" s="616"/>
      <c r="F5" s="616"/>
      <c r="G5" s="616"/>
      <c r="H5" s="616"/>
      <c r="I5" s="616"/>
      <c r="J5" s="616"/>
      <c r="K5" s="616"/>
      <c r="L5" s="616"/>
      <c r="M5" s="616"/>
      <c r="N5" s="616"/>
      <c r="O5" s="616"/>
      <c r="P5" s="616"/>
      <c r="Q5" s="617"/>
      <c r="R5" s="618">
        <v>454986</v>
      </c>
      <c r="S5" s="619"/>
      <c r="T5" s="619"/>
      <c r="U5" s="619"/>
      <c r="V5" s="619"/>
      <c r="W5" s="619"/>
      <c r="X5" s="619"/>
      <c r="Y5" s="620"/>
      <c r="Z5" s="621">
        <v>8.8000000000000007</v>
      </c>
      <c r="AA5" s="621"/>
      <c r="AB5" s="621"/>
      <c r="AC5" s="621"/>
      <c r="AD5" s="622">
        <v>454986</v>
      </c>
      <c r="AE5" s="622"/>
      <c r="AF5" s="622"/>
      <c r="AG5" s="622"/>
      <c r="AH5" s="622"/>
      <c r="AI5" s="622"/>
      <c r="AJ5" s="622"/>
      <c r="AK5" s="622"/>
      <c r="AL5" s="623">
        <v>14.7</v>
      </c>
      <c r="AM5" s="624"/>
      <c r="AN5" s="624"/>
      <c r="AO5" s="625"/>
      <c r="AP5" s="615" t="s">
        <v>232</v>
      </c>
      <c r="AQ5" s="616"/>
      <c r="AR5" s="616"/>
      <c r="AS5" s="616"/>
      <c r="AT5" s="616"/>
      <c r="AU5" s="616"/>
      <c r="AV5" s="616"/>
      <c r="AW5" s="616"/>
      <c r="AX5" s="616"/>
      <c r="AY5" s="616"/>
      <c r="AZ5" s="616"/>
      <c r="BA5" s="616"/>
      <c r="BB5" s="616"/>
      <c r="BC5" s="616"/>
      <c r="BD5" s="616"/>
      <c r="BE5" s="616"/>
      <c r="BF5" s="617"/>
      <c r="BG5" s="629">
        <v>454986</v>
      </c>
      <c r="BH5" s="630"/>
      <c r="BI5" s="630"/>
      <c r="BJ5" s="630"/>
      <c r="BK5" s="630"/>
      <c r="BL5" s="630"/>
      <c r="BM5" s="630"/>
      <c r="BN5" s="631"/>
      <c r="BO5" s="632">
        <v>100</v>
      </c>
      <c r="BP5" s="632"/>
      <c r="BQ5" s="632"/>
      <c r="BR5" s="632"/>
      <c r="BS5" s="633">
        <v>4467</v>
      </c>
      <c r="BT5" s="633"/>
      <c r="BU5" s="633"/>
      <c r="BV5" s="633"/>
      <c r="BW5" s="633"/>
      <c r="BX5" s="633"/>
      <c r="BY5" s="633"/>
      <c r="BZ5" s="633"/>
      <c r="CA5" s="633"/>
      <c r="CB5" s="637"/>
      <c r="CD5" s="611" t="s">
        <v>227</v>
      </c>
      <c r="CE5" s="612"/>
      <c r="CF5" s="612"/>
      <c r="CG5" s="612"/>
      <c r="CH5" s="612"/>
      <c r="CI5" s="612"/>
      <c r="CJ5" s="612"/>
      <c r="CK5" s="612"/>
      <c r="CL5" s="612"/>
      <c r="CM5" s="612"/>
      <c r="CN5" s="612"/>
      <c r="CO5" s="612"/>
      <c r="CP5" s="612"/>
      <c r="CQ5" s="613"/>
      <c r="CR5" s="611" t="s">
        <v>233</v>
      </c>
      <c r="CS5" s="612"/>
      <c r="CT5" s="612"/>
      <c r="CU5" s="612"/>
      <c r="CV5" s="612"/>
      <c r="CW5" s="612"/>
      <c r="CX5" s="612"/>
      <c r="CY5" s="613"/>
      <c r="CZ5" s="611" t="s">
        <v>225</v>
      </c>
      <c r="DA5" s="612"/>
      <c r="DB5" s="612"/>
      <c r="DC5" s="613"/>
      <c r="DD5" s="611" t="s">
        <v>234</v>
      </c>
      <c r="DE5" s="612"/>
      <c r="DF5" s="612"/>
      <c r="DG5" s="612"/>
      <c r="DH5" s="612"/>
      <c r="DI5" s="612"/>
      <c r="DJ5" s="612"/>
      <c r="DK5" s="612"/>
      <c r="DL5" s="612"/>
      <c r="DM5" s="612"/>
      <c r="DN5" s="612"/>
      <c r="DO5" s="612"/>
      <c r="DP5" s="613"/>
      <c r="DQ5" s="611" t="s">
        <v>235</v>
      </c>
      <c r="DR5" s="612"/>
      <c r="DS5" s="612"/>
      <c r="DT5" s="612"/>
      <c r="DU5" s="612"/>
      <c r="DV5" s="612"/>
      <c r="DW5" s="612"/>
      <c r="DX5" s="612"/>
      <c r="DY5" s="612"/>
      <c r="DZ5" s="612"/>
      <c r="EA5" s="612"/>
      <c r="EB5" s="612"/>
      <c r="EC5" s="613"/>
    </row>
    <row r="6" spans="2:143" ht="11.25" customHeight="1" x14ac:dyDescent="0.2">
      <c r="B6" s="626" t="s">
        <v>236</v>
      </c>
      <c r="C6" s="627"/>
      <c r="D6" s="627"/>
      <c r="E6" s="627"/>
      <c r="F6" s="627"/>
      <c r="G6" s="627"/>
      <c r="H6" s="627"/>
      <c r="I6" s="627"/>
      <c r="J6" s="627"/>
      <c r="K6" s="627"/>
      <c r="L6" s="627"/>
      <c r="M6" s="627"/>
      <c r="N6" s="627"/>
      <c r="O6" s="627"/>
      <c r="P6" s="627"/>
      <c r="Q6" s="628"/>
      <c r="R6" s="629">
        <v>55477</v>
      </c>
      <c r="S6" s="630"/>
      <c r="T6" s="630"/>
      <c r="U6" s="630"/>
      <c r="V6" s="630"/>
      <c r="W6" s="630"/>
      <c r="X6" s="630"/>
      <c r="Y6" s="631"/>
      <c r="Z6" s="632">
        <v>1.1000000000000001</v>
      </c>
      <c r="AA6" s="632"/>
      <c r="AB6" s="632"/>
      <c r="AC6" s="632"/>
      <c r="AD6" s="633">
        <v>55477</v>
      </c>
      <c r="AE6" s="633"/>
      <c r="AF6" s="633"/>
      <c r="AG6" s="633"/>
      <c r="AH6" s="633"/>
      <c r="AI6" s="633"/>
      <c r="AJ6" s="633"/>
      <c r="AK6" s="633"/>
      <c r="AL6" s="634">
        <v>1.8</v>
      </c>
      <c r="AM6" s="635"/>
      <c r="AN6" s="635"/>
      <c r="AO6" s="636"/>
      <c r="AP6" s="626" t="s">
        <v>237</v>
      </c>
      <c r="AQ6" s="627"/>
      <c r="AR6" s="627"/>
      <c r="AS6" s="627"/>
      <c r="AT6" s="627"/>
      <c r="AU6" s="627"/>
      <c r="AV6" s="627"/>
      <c r="AW6" s="627"/>
      <c r="AX6" s="627"/>
      <c r="AY6" s="627"/>
      <c r="AZ6" s="627"/>
      <c r="BA6" s="627"/>
      <c r="BB6" s="627"/>
      <c r="BC6" s="627"/>
      <c r="BD6" s="627"/>
      <c r="BE6" s="627"/>
      <c r="BF6" s="628"/>
      <c r="BG6" s="629">
        <v>454986</v>
      </c>
      <c r="BH6" s="630"/>
      <c r="BI6" s="630"/>
      <c r="BJ6" s="630"/>
      <c r="BK6" s="630"/>
      <c r="BL6" s="630"/>
      <c r="BM6" s="630"/>
      <c r="BN6" s="631"/>
      <c r="BO6" s="632">
        <v>100</v>
      </c>
      <c r="BP6" s="632"/>
      <c r="BQ6" s="632"/>
      <c r="BR6" s="632"/>
      <c r="BS6" s="633">
        <v>4467</v>
      </c>
      <c r="BT6" s="633"/>
      <c r="BU6" s="633"/>
      <c r="BV6" s="633"/>
      <c r="BW6" s="633"/>
      <c r="BX6" s="633"/>
      <c r="BY6" s="633"/>
      <c r="BZ6" s="633"/>
      <c r="CA6" s="633"/>
      <c r="CB6" s="637"/>
      <c r="CD6" s="640" t="s">
        <v>238</v>
      </c>
      <c r="CE6" s="641"/>
      <c r="CF6" s="641"/>
      <c r="CG6" s="641"/>
      <c r="CH6" s="641"/>
      <c r="CI6" s="641"/>
      <c r="CJ6" s="641"/>
      <c r="CK6" s="641"/>
      <c r="CL6" s="641"/>
      <c r="CM6" s="641"/>
      <c r="CN6" s="641"/>
      <c r="CO6" s="641"/>
      <c r="CP6" s="641"/>
      <c r="CQ6" s="642"/>
      <c r="CR6" s="629">
        <v>59005</v>
      </c>
      <c r="CS6" s="630"/>
      <c r="CT6" s="630"/>
      <c r="CU6" s="630"/>
      <c r="CV6" s="630"/>
      <c r="CW6" s="630"/>
      <c r="CX6" s="630"/>
      <c r="CY6" s="631"/>
      <c r="CZ6" s="623">
        <v>1.2</v>
      </c>
      <c r="DA6" s="624"/>
      <c r="DB6" s="624"/>
      <c r="DC6" s="643"/>
      <c r="DD6" s="638" t="s">
        <v>239</v>
      </c>
      <c r="DE6" s="630"/>
      <c r="DF6" s="630"/>
      <c r="DG6" s="630"/>
      <c r="DH6" s="630"/>
      <c r="DI6" s="630"/>
      <c r="DJ6" s="630"/>
      <c r="DK6" s="630"/>
      <c r="DL6" s="630"/>
      <c r="DM6" s="630"/>
      <c r="DN6" s="630"/>
      <c r="DO6" s="630"/>
      <c r="DP6" s="631"/>
      <c r="DQ6" s="638">
        <v>59005</v>
      </c>
      <c r="DR6" s="630"/>
      <c r="DS6" s="630"/>
      <c r="DT6" s="630"/>
      <c r="DU6" s="630"/>
      <c r="DV6" s="630"/>
      <c r="DW6" s="630"/>
      <c r="DX6" s="630"/>
      <c r="DY6" s="630"/>
      <c r="DZ6" s="630"/>
      <c r="EA6" s="630"/>
      <c r="EB6" s="630"/>
      <c r="EC6" s="639"/>
    </row>
    <row r="7" spans="2:143" ht="11.25" customHeight="1" x14ac:dyDescent="0.2">
      <c r="B7" s="626" t="s">
        <v>240</v>
      </c>
      <c r="C7" s="627"/>
      <c r="D7" s="627"/>
      <c r="E7" s="627"/>
      <c r="F7" s="627"/>
      <c r="G7" s="627"/>
      <c r="H7" s="627"/>
      <c r="I7" s="627"/>
      <c r="J7" s="627"/>
      <c r="K7" s="627"/>
      <c r="L7" s="627"/>
      <c r="M7" s="627"/>
      <c r="N7" s="627"/>
      <c r="O7" s="627"/>
      <c r="P7" s="627"/>
      <c r="Q7" s="628"/>
      <c r="R7" s="629">
        <v>278</v>
      </c>
      <c r="S7" s="630"/>
      <c r="T7" s="630"/>
      <c r="U7" s="630"/>
      <c r="V7" s="630"/>
      <c r="W7" s="630"/>
      <c r="X7" s="630"/>
      <c r="Y7" s="631"/>
      <c r="Z7" s="632">
        <v>0</v>
      </c>
      <c r="AA7" s="632"/>
      <c r="AB7" s="632"/>
      <c r="AC7" s="632"/>
      <c r="AD7" s="633">
        <v>278</v>
      </c>
      <c r="AE7" s="633"/>
      <c r="AF7" s="633"/>
      <c r="AG7" s="633"/>
      <c r="AH7" s="633"/>
      <c r="AI7" s="633"/>
      <c r="AJ7" s="633"/>
      <c r="AK7" s="633"/>
      <c r="AL7" s="634">
        <v>0</v>
      </c>
      <c r="AM7" s="635"/>
      <c r="AN7" s="635"/>
      <c r="AO7" s="636"/>
      <c r="AP7" s="626" t="s">
        <v>241</v>
      </c>
      <c r="AQ7" s="627"/>
      <c r="AR7" s="627"/>
      <c r="AS7" s="627"/>
      <c r="AT7" s="627"/>
      <c r="AU7" s="627"/>
      <c r="AV7" s="627"/>
      <c r="AW7" s="627"/>
      <c r="AX7" s="627"/>
      <c r="AY7" s="627"/>
      <c r="AZ7" s="627"/>
      <c r="BA7" s="627"/>
      <c r="BB7" s="627"/>
      <c r="BC7" s="627"/>
      <c r="BD7" s="627"/>
      <c r="BE7" s="627"/>
      <c r="BF7" s="628"/>
      <c r="BG7" s="629">
        <v>204633</v>
      </c>
      <c r="BH7" s="630"/>
      <c r="BI7" s="630"/>
      <c r="BJ7" s="630"/>
      <c r="BK7" s="630"/>
      <c r="BL7" s="630"/>
      <c r="BM7" s="630"/>
      <c r="BN7" s="631"/>
      <c r="BO7" s="632">
        <v>45</v>
      </c>
      <c r="BP7" s="632"/>
      <c r="BQ7" s="632"/>
      <c r="BR7" s="632"/>
      <c r="BS7" s="633">
        <v>4467</v>
      </c>
      <c r="BT7" s="633"/>
      <c r="BU7" s="633"/>
      <c r="BV7" s="633"/>
      <c r="BW7" s="633"/>
      <c r="BX7" s="633"/>
      <c r="BY7" s="633"/>
      <c r="BZ7" s="633"/>
      <c r="CA7" s="633"/>
      <c r="CB7" s="637"/>
      <c r="CD7" s="644" t="s">
        <v>242</v>
      </c>
      <c r="CE7" s="645"/>
      <c r="CF7" s="645"/>
      <c r="CG7" s="645"/>
      <c r="CH7" s="645"/>
      <c r="CI7" s="645"/>
      <c r="CJ7" s="645"/>
      <c r="CK7" s="645"/>
      <c r="CL7" s="645"/>
      <c r="CM7" s="645"/>
      <c r="CN7" s="645"/>
      <c r="CO7" s="645"/>
      <c r="CP7" s="645"/>
      <c r="CQ7" s="646"/>
      <c r="CR7" s="629">
        <v>1095809</v>
      </c>
      <c r="CS7" s="630"/>
      <c r="CT7" s="630"/>
      <c r="CU7" s="630"/>
      <c r="CV7" s="630"/>
      <c r="CW7" s="630"/>
      <c r="CX7" s="630"/>
      <c r="CY7" s="631"/>
      <c r="CZ7" s="632">
        <v>21.4</v>
      </c>
      <c r="DA7" s="632"/>
      <c r="DB7" s="632"/>
      <c r="DC7" s="632"/>
      <c r="DD7" s="638">
        <v>110523</v>
      </c>
      <c r="DE7" s="630"/>
      <c r="DF7" s="630"/>
      <c r="DG7" s="630"/>
      <c r="DH7" s="630"/>
      <c r="DI7" s="630"/>
      <c r="DJ7" s="630"/>
      <c r="DK7" s="630"/>
      <c r="DL7" s="630"/>
      <c r="DM7" s="630"/>
      <c r="DN7" s="630"/>
      <c r="DO7" s="630"/>
      <c r="DP7" s="631"/>
      <c r="DQ7" s="638">
        <v>653485</v>
      </c>
      <c r="DR7" s="630"/>
      <c r="DS7" s="630"/>
      <c r="DT7" s="630"/>
      <c r="DU7" s="630"/>
      <c r="DV7" s="630"/>
      <c r="DW7" s="630"/>
      <c r="DX7" s="630"/>
      <c r="DY7" s="630"/>
      <c r="DZ7" s="630"/>
      <c r="EA7" s="630"/>
      <c r="EB7" s="630"/>
      <c r="EC7" s="639"/>
    </row>
    <row r="8" spans="2:143" ht="11.25" customHeight="1" x14ac:dyDescent="0.2">
      <c r="B8" s="626" t="s">
        <v>243</v>
      </c>
      <c r="C8" s="627"/>
      <c r="D8" s="627"/>
      <c r="E8" s="627"/>
      <c r="F8" s="627"/>
      <c r="G8" s="627"/>
      <c r="H8" s="627"/>
      <c r="I8" s="627"/>
      <c r="J8" s="627"/>
      <c r="K8" s="627"/>
      <c r="L8" s="627"/>
      <c r="M8" s="627"/>
      <c r="N8" s="627"/>
      <c r="O8" s="627"/>
      <c r="P8" s="627"/>
      <c r="Q8" s="628"/>
      <c r="R8" s="629">
        <v>1421</v>
      </c>
      <c r="S8" s="630"/>
      <c r="T8" s="630"/>
      <c r="U8" s="630"/>
      <c r="V8" s="630"/>
      <c r="W8" s="630"/>
      <c r="X8" s="630"/>
      <c r="Y8" s="631"/>
      <c r="Z8" s="632">
        <v>0</v>
      </c>
      <c r="AA8" s="632"/>
      <c r="AB8" s="632"/>
      <c r="AC8" s="632"/>
      <c r="AD8" s="633">
        <v>1421</v>
      </c>
      <c r="AE8" s="633"/>
      <c r="AF8" s="633"/>
      <c r="AG8" s="633"/>
      <c r="AH8" s="633"/>
      <c r="AI8" s="633"/>
      <c r="AJ8" s="633"/>
      <c r="AK8" s="633"/>
      <c r="AL8" s="634">
        <v>0</v>
      </c>
      <c r="AM8" s="635"/>
      <c r="AN8" s="635"/>
      <c r="AO8" s="636"/>
      <c r="AP8" s="626" t="s">
        <v>244</v>
      </c>
      <c r="AQ8" s="627"/>
      <c r="AR8" s="627"/>
      <c r="AS8" s="627"/>
      <c r="AT8" s="627"/>
      <c r="AU8" s="627"/>
      <c r="AV8" s="627"/>
      <c r="AW8" s="627"/>
      <c r="AX8" s="627"/>
      <c r="AY8" s="627"/>
      <c r="AZ8" s="627"/>
      <c r="BA8" s="627"/>
      <c r="BB8" s="627"/>
      <c r="BC8" s="627"/>
      <c r="BD8" s="627"/>
      <c r="BE8" s="627"/>
      <c r="BF8" s="628"/>
      <c r="BG8" s="629">
        <v>7210</v>
      </c>
      <c r="BH8" s="630"/>
      <c r="BI8" s="630"/>
      <c r="BJ8" s="630"/>
      <c r="BK8" s="630"/>
      <c r="BL8" s="630"/>
      <c r="BM8" s="630"/>
      <c r="BN8" s="631"/>
      <c r="BO8" s="632">
        <v>1.6</v>
      </c>
      <c r="BP8" s="632"/>
      <c r="BQ8" s="632"/>
      <c r="BR8" s="632"/>
      <c r="BS8" s="633" t="s">
        <v>239</v>
      </c>
      <c r="BT8" s="633"/>
      <c r="BU8" s="633"/>
      <c r="BV8" s="633"/>
      <c r="BW8" s="633"/>
      <c r="BX8" s="633"/>
      <c r="BY8" s="633"/>
      <c r="BZ8" s="633"/>
      <c r="CA8" s="633"/>
      <c r="CB8" s="637"/>
      <c r="CD8" s="644" t="s">
        <v>245</v>
      </c>
      <c r="CE8" s="645"/>
      <c r="CF8" s="645"/>
      <c r="CG8" s="645"/>
      <c r="CH8" s="645"/>
      <c r="CI8" s="645"/>
      <c r="CJ8" s="645"/>
      <c r="CK8" s="645"/>
      <c r="CL8" s="645"/>
      <c r="CM8" s="645"/>
      <c r="CN8" s="645"/>
      <c r="CO8" s="645"/>
      <c r="CP8" s="645"/>
      <c r="CQ8" s="646"/>
      <c r="CR8" s="629">
        <v>882470</v>
      </c>
      <c r="CS8" s="630"/>
      <c r="CT8" s="630"/>
      <c r="CU8" s="630"/>
      <c r="CV8" s="630"/>
      <c r="CW8" s="630"/>
      <c r="CX8" s="630"/>
      <c r="CY8" s="631"/>
      <c r="CZ8" s="632">
        <v>17.2</v>
      </c>
      <c r="DA8" s="632"/>
      <c r="DB8" s="632"/>
      <c r="DC8" s="632"/>
      <c r="DD8" s="638">
        <v>6840</v>
      </c>
      <c r="DE8" s="630"/>
      <c r="DF8" s="630"/>
      <c r="DG8" s="630"/>
      <c r="DH8" s="630"/>
      <c r="DI8" s="630"/>
      <c r="DJ8" s="630"/>
      <c r="DK8" s="630"/>
      <c r="DL8" s="630"/>
      <c r="DM8" s="630"/>
      <c r="DN8" s="630"/>
      <c r="DO8" s="630"/>
      <c r="DP8" s="631"/>
      <c r="DQ8" s="638">
        <v>503349</v>
      </c>
      <c r="DR8" s="630"/>
      <c r="DS8" s="630"/>
      <c r="DT8" s="630"/>
      <c r="DU8" s="630"/>
      <c r="DV8" s="630"/>
      <c r="DW8" s="630"/>
      <c r="DX8" s="630"/>
      <c r="DY8" s="630"/>
      <c r="DZ8" s="630"/>
      <c r="EA8" s="630"/>
      <c r="EB8" s="630"/>
      <c r="EC8" s="639"/>
    </row>
    <row r="9" spans="2:143" ht="11.25" customHeight="1" x14ac:dyDescent="0.2">
      <c r="B9" s="626" t="s">
        <v>246</v>
      </c>
      <c r="C9" s="627"/>
      <c r="D9" s="627"/>
      <c r="E9" s="627"/>
      <c r="F9" s="627"/>
      <c r="G9" s="627"/>
      <c r="H9" s="627"/>
      <c r="I9" s="627"/>
      <c r="J9" s="627"/>
      <c r="K9" s="627"/>
      <c r="L9" s="627"/>
      <c r="M9" s="627"/>
      <c r="N9" s="627"/>
      <c r="O9" s="627"/>
      <c r="P9" s="627"/>
      <c r="Q9" s="628"/>
      <c r="R9" s="629">
        <v>1726</v>
      </c>
      <c r="S9" s="630"/>
      <c r="T9" s="630"/>
      <c r="U9" s="630"/>
      <c r="V9" s="630"/>
      <c r="W9" s="630"/>
      <c r="X9" s="630"/>
      <c r="Y9" s="631"/>
      <c r="Z9" s="632">
        <v>0</v>
      </c>
      <c r="AA9" s="632"/>
      <c r="AB9" s="632"/>
      <c r="AC9" s="632"/>
      <c r="AD9" s="633">
        <v>1726</v>
      </c>
      <c r="AE9" s="633"/>
      <c r="AF9" s="633"/>
      <c r="AG9" s="633"/>
      <c r="AH9" s="633"/>
      <c r="AI9" s="633"/>
      <c r="AJ9" s="633"/>
      <c r="AK9" s="633"/>
      <c r="AL9" s="634">
        <v>0.1</v>
      </c>
      <c r="AM9" s="635"/>
      <c r="AN9" s="635"/>
      <c r="AO9" s="636"/>
      <c r="AP9" s="626" t="s">
        <v>247</v>
      </c>
      <c r="AQ9" s="627"/>
      <c r="AR9" s="627"/>
      <c r="AS9" s="627"/>
      <c r="AT9" s="627"/>
      <c r="AU9" s="627"/>
      <c r="AV9" s="627"/>
      <c r="AW9" s="627"/>
      <c r="AX9" s="627"/>
      <c r="AY9" s="627"/>
      <c r="AZ9" s="627"/>
      <c r="BA9" s="627"/>
      <c r="BB9" s="627"/>
      <c r="BC9" s="627"/>
      <c r="BD9" s="627"/>
      <c r="BE9" s="627"/>
      <c r="BF9" s="628"/>
      <c r="BG9" s="629">
        <v>166224</v>
      </c>
      <c r="BH9" s="630"/>
      <c r="BI9" s="630"/>
      <c r="BJ9" s="630"/>
      <c r="BK9" s="630"/>
      <c r="BL9" s="630"/>
      <c r="BM9" s="630"/>
      <c r="BN9" s="631"/>
      <c r="BO9" s="632">
        <v>36.5</v>
      </c>
      <c r="BP9" s="632"/>
      <c r="BQ9" s="632"/>
      <c r="BR9" s="632"/>
      <c r="BS9" s="633" t="s">
        <v>239</v>
      </c>
      <c r="BT9" s="633"/>
      <c r="BU9" s="633"/>
      <c r="BV9" s="633"/>
      <c r="BW9" s="633"/>
      <c r="BX9" s="633"/>
      <c r="BY9" s="633"/>
      <c r="BZ9" s="633"/>
      <c r="CA9" s="633"/>
      <c r="CB9" s="637"/>
      <c r="CD9" s="644" t="s">
        <v>248</v>
      </c>
      <c r="CE9" s="645"/>
      <c r="CF9" s="645"/>
      <c r="CG9" s="645"/>
      <c r="CH9" s="645"/>
      <c r="CI9" s="645"/>
      <c r="CJ9" s="645"/>
      <c r="CK9" s="645"/>
      <c r="CL9" s="645"/>
      <c r="CM9" s="645"/>
      <c r="CN9" s="645"/>
      <c r="CO9" s="645"/>
      <c r="CP9" s="645"/>
      <c r="CQ9" s="646"/>
      <c r="CR9" s="629">
        <v>488391</v>
      </c>
      <c r="CS9" s="630"/>
      <c r="CT9" s="630"/>
      <c r="CU9" s="630"/>
      <c r="CV9" s="630"/>
      <c r="CW9" s="630"/>
      <c r="CX9" s="630"/>
      <c r="CY9" s="631"/>
      <c r="CZ9" s="632">
        <v>9.5</v>
      </c>
      <c r="DA9" s="632"/>
      <c r="DB9" s="632"/>
      <c r="DC9" s="632"/>
      <c r="DD9" s="638">
        <v>127476</v>
      </c>
      <c r="DE9" s="630"/>
      <c r="DF9" s="630"/>
      <c r="DG9" s="630"/>
      <c r="DH9" s="630"/>
      <c r="DI9" s="630"/>
      <c r="DJ9" s="630"/>
      <c r="DK9" s="630"/>
      <c r="DL9" s="630"/>
      <c r="DM9" s="630"/>
      <c r="DN9" s="630"/>
      <c r="DO9" s="630"/>
      <c r="DP9" s="631"/>
      <c r="DQ9" s="638">
        <v>338758</v>
      </c>
      <c r="DR9" s="630"/>
      <c r="DS9" s="630"/>
      <c r="DT9" s="630"/>
      <c r="DU9" s="630"/>
      <c r="DV9" s="630"/>
      <c r="DW9" s="630"/>
      <c r="DX9" s="630"/>
      <c r="DY9" s="630"/>
      <c r="DZ9" s="630"/>
      <c r="EA9" s="630"/>
      <c r="EB9" s="630"/>
      <c r="EC9" s="639"/>
    </row>
    <row r="10" spans="2:143" ht="11.25" customHeight="1" x14ac:dyDescent="0.2">
      <c r="B10" s="626" t="s">
        <v>249</v>
      </c>
      <c r="C10" s="627"/>
      <c r="D10" s="627"/>
      <c r="E10" s="627"/>
      <c r="F10" s="627"/>
      <c r="G10" s="627"/>
      <c r="H10" s="627"/>
      <c r="I10" s="627"/>
      <c r="J10" s="627"/>
      <c r="K10" s="627"/>
      <c r="L10" s="627"/>
      <c r="M10" s="627"/>
      <c r="N10" s="627"/>
      <c r="O10" s="627"/>
      <c r="P10" s="627"/>
      <c r="Q10" s="628"/>
      <c r="R10" s="629" t="s">
        <v>239</v>
      </c>
      <c r="S10" s="630"/>
      <c r="T10" s="630"/>
      <c r="U10" s="630"/>
      <c r="V10" s="630"/>
      <c r="W10" s="630"/>
      <c r="X10" s="630"/>
      <c r="Y10" s="631"/>
      <c r="Z10" s="632" t="s">
        <v>250</v>
      </c>
      <c r="AA10" s="632"/>
      <c r="AB10" s="632"/>
      <c r="AC10" s="632"/>
      <c r="AD10" s="633" t="s">
        <v>250</v>
      </c>
      <c r="AE10" s="633"/>
      <c r="AF10" s="633"/>
      <c r="AG10" s="633"/>
      <c r="AH10" s="633"/>
      <c r="AI10" s="633"/>
      <c r="AJ10" s="633"/>
      <c r="AK10" s="633"/>
      <c r="AL10" s="634" t="s">
        <v>141</v>
      </c>
      <c r="AM10" s="635"/>
      <c r="AN10" s="635"/>
      <c r="AO10" s="636"/>
      <c r="AP10" s="626" t="s">
        <v>251</v>
      </c>
      <c r="AQ10" s="627"/>
      <c r="AR10" s="627"/>
      <c r="AS10" s="627"/>
      <c r="AT10" s="627"/>
      <c r="AU10" s="627"/>
      <c r="AV10" s="627"/>
      <c r="AW10" s="627"/>
      <c r="AX10" s="627"/>
      <c r="AY10" s="627"/>
      <c r="AZ10" s="627"/>
      <c r="BA10" s="627"/>
      <c r="BB10" s="627"/>
      <c r="BC10" s="627"/>
      <c r="BD10" s="627"/>
      <c r="BE10" s="627"/>
      <c r="BF10" s="628"/>
      <c r="BG10" s="629">
        <v>16813</v>
      </c>
      <c r="BH10" s="630"/>
      <c r="BI10" s="630"/>
      <c r="BJ10" s="630"/>
      <c r="BK10" s="630"/>
      <c r="BL10" s="630"/>
      <c r="BM10" s="630"/>
      <c r="BN10" s="631"/>
      <c r="BO10" s="632">
        <v>3.7</v>
      </c>
      <c r="BP10" s="632"/>
      <c r="BQ10" s="632"/>
      <c r="BR10" s="632"/>
      <c r="BS10" s="633">
        <v>2362</v>
      </c>
      <c r="BT10" s="633"/>
      <c r="BU10" s="633"/>
      <c r="BV10" s="633"/>
      <c r="BW10" s="633"/>
      <c r="BX10" s="633"/>
      <c r="BY10" s="633"/>
      <c r="BZ10" s="633"/>
      <c r="CA10" s="633"/>
      <c r="CB10" s="637"/>
      <c r="CD10" s="644" t="s">
        <v>252</v>
      </c>
      <c r="CE10" s="645"/>
      <c r="CF10" s="645"/>
      <c r="CG10" s="645"/>
      <c r="CH10" s="645"/>
      <c r="CI10" s="645"/>
      <c r="CJ10" s="645"/>
      <c r="CK10" s="645"/>
      <c r="CL10" s="645"/>
      <c r="CM10" s="645"/>
      <c r="CN10" s="645"/>
      <c r="CO10" s="645"/>
      <c r="CP10" s="645"/>
      <c r="CQ10" s="646"/>
      <c r="CR10" s="629">
        <v>10105</v>
      </c>
      <c r="CS10" s="630"/>
      <c r="CT10" s="630"/>
      <c r="CU10" s="630"/>
      <c r="CV10" s="630"/>
      <c r="CW10" s="630"/>
      <c r="CX10" s="630"/>
      <c r="CY10" s="631"/>
      <c r="CZ10" s="632">
        <v>0.2</v>
      </c>
      <c r="DA10" s="632"/>
      <c r="DB10" s="632"/>
      <c r="DC10" s="632"/>
      <c r="DD10" s="638" t="s">
        <v>141</v>
      </c>
      <c r="DE10" s="630"/>
      <c r="DF10" s="630"/>
      <c r="DG10" s="630"/>
      <c r="DH10" s="630"/>
      <c r="DI10" s="630"/>
      <c r="DJ10" s="630"/>
      <c r="DK10" s="630"/>
      <c r="DL10" s="630"/>
      <c r="DM10" s="630"/>
      <c r="DN10" s="630"/>
      <c r="DO10" s="630"/>
      <c r="DP10" s="631"/>
      <c r="DQ10" s="638">
        <v>105</v>
      </c>
      <c r="DR10" s="630"/>
      <c r="DS10" s="630"/>
      <c r="DT10" s="630"/>
      <c r="DU10" s="630"/>
      <c r="DV10" s="630"/>
      <c r="DW10" s="630"/>
      <c r="DX10" s="630"/>
      <c r="DY10" s="630"/>
      <c r="DZ10" s="630"/>
      <c r="EA10" s="630"/>
      <c r="EB10" s="630"/>
      <c r="EC10" s="639"/>
    </row>
    <row r="11" spans="2:143" ht="11.25" customHeight="1" x14ac:dyDescent="0.2">
      <c r="B11" s="626" t="s">
        <v>253</v>
      </c>
      <c r="C11" s="627"/>
      <c r="D11" s="627"/>
      <c r="E11" s="627"/>
      <c r="F11" s="627"/>
      <c r="G11" s="627"/>
      <c r="H11" s="627"/>
      <c r="I11" s="627"/>
      <c r="J11" s="627"/>
      <c r="K11" s="627"/>
      <c r="L11" s="627"/>
      <c r="M11" s="627"/>
      <c r="N11" s="627"/>
      <c r="O11" s="627"/>
      <c r="P11" s="627"/>
      <c r="Q11" s="628"/>
      <c r="R11" s="629">
        <v>109895</v>
      </c>
      <c r="S11" s="630"/>
      <c r="T11" s="630"/>
      <c r="U11" s="630"/>
      <c r="V11" s="630"/>
      <c r="W11" s="630"/>
      <c r="X11" s="630"/>
      <c r="Y11" s="631"/>
      <c r="Z11" s="634">
        <v>2.1</v>
      </c>
      <c r="AA11" s="635"/>
      <c r="AB11" s="635"/>
      <c r="AC11" s="647"/>
      <c r="AD11" s="638">
        <v>109895</v>
      </c>
      <c r="AE11" s="630"/>
      <c r="AF11" s="630"/>
      <c r="AG11" s="630"/>
      <c r="AH11" s="630"/>
      <c r="AI11" s="630"/>
      <c r="AJ11" s="630"/>
      <c r="AK11" s="631"/>
      <c r="AL11" s="634">
        <v>3.5</v>
      </c>
      <c r="AM11" s="635"/>
      <c r="AN11" s="635"/>
      <c r="AO11" s="636"/>
      <c r="AP11" s="626" t="s">
        <v>254</v>
      </c>
      <c r="AQ11" s="627"/>
      <c r="AR11" s="627"/>
      <c r="AS11" s="627"/>
      <c r="AT11" s="627"/>
      <c r="AU11" s="627"/>
      <c r="AV11" s="627"/>
      <c r="AW11" s="627"/>
      <c r="AX11" s="627"/>
      <c r="AY11" s="627"/>
      <c r="AZ11" s="627"/>
      <c r="BA11" s="627"/>
      <c r="BB11" s="627"/>
      <c r="BC11" s="627"/>
      <c r="BD11" s="627"/>
      <c r="BE11" s="627"/>
      <c r="BF11" s="628"/>
      <c r="BG11" s="629">
        <v>14386</v>
      </c>
      <c r="BH11" s="630"/>
      <c r="BI11" s="630"/>
      <c r="BJ11" s="630"/>
      <c r="BK11" s="630"/>
      <c r="BL11" s="630"/>
      <c r="BM11" s="630"/>
      <c r="BN11" s="631"/>
      <c r="BO11" s="632">
        <v>3.2</v>
      </c>
      <c r="BP11" s="632"/>
      <c r="BQ11" s="632"/>
      <c r="BR11" s="632"/>
      <c r="BS11" s="633">
        <v>2105</v>
      </c>
      <c r="BT11" s="633"/>
      <c r="BU11" s="633"/>
      <c r="BV11" s="633"/>
      <c r="BW11" s="633"/>
      <c r="BX11" s="633"/>
      <c r="BY11" s="633"/>
      <c r="BZ11" s="633"/>
      <c r="CA11" s="633"/>
      <c r="CB11" s="637"/>
      <c r="CD11" s="644" t="s">
        <v>255</v>
      </c>
      <c r="CE11" s="645"/>
      <c r="CF11" s="645"/>
      <c r="CG11" s="645"/>
      <c r="CH11" s="645"/>
      <c r="CI11" s="645"/>
      <c r="CJ11" s="645"/>
      <c r="CK11" s="645"/>
      <c r="CL11" s="645"/>
      <c r="CM11" s="645"/>
      <c r="CN11" s="645"/>
      <c r="CO11" s="645"/>
      <c r="CP11" s="645"/>
      <c r="CQ11" s="646"/>
      <c r="CR11" s="629">
        <v>437236</v>
      </c>
      <c r="CS11" s="630"/>
      <c r="CT11" s="630"/>
      <c r="CU11" s="630"/>
      <c r="CV11" s="630"/>
      <c r="CW11" s="630"/>
      <c r="CX11" s="630"/>
      <c r="CY11" s="631"/>
      <c r="CZ11" s="632">
        <v>8.5</v>
      </c>
      <c r="DA11" s="632"/>
      <c r="DB11" s="632"/>
      <c r="DC11" s="632"/>
      <c r="DD11" s="638">
        <v>214945</v>
      </c>
      <c r="DE11" s="630"/>
      <c r="DF11" s="630"/>
      <c r="DG11" s="630"/>
      <c r="DH11" s="630"/>
      <c r="DI11" s="630"/>
      <c r="DJ11" s="630"/>
      <c r="DK11" s="630"/>
      <c r="DL11" s="630"/>
      <c r="DM11" s="630"/>
      <c r="DN11" s="630"/>
      <c r="DO11" s="630"/>
      <c r="DP11" s="631"/>
      <c r="DQ11" s="638">
        <v>166959</v>
      </c>
      <c r="DR11" s="630"/>
      <c r="DS11" s="630"/>
      <c r="DT11" s="630"/>
      <c r="DU11" s="630"/>
      <c r="DV11" s="630"/>
      <c r="DW11" s="630"/>
      <c r="DX11" s="630"/>
      <c r="DY11" s="630"/>
      <c r="DZ11" s="630"/>
      <c r="EA11" s="630"/>
      <c r="EB11" s="630"/>
      <c r="EC11" s="639"/>
    </row>
    <row r="12" spans="2:143" ht="11.25" customHeight="1" x14ac:dyDescent="0.2">
      <c r="B12" s="626" t="s">
        <v>256</v>
      </c>
      <c r="C12" s="627"/>
      <c r="D12" s="627"/>
      <c r="E12" s="627"/>
      <c r="F12" s="627"/>
      <c r="G12" s="627"/>
      <c r="H12" s="627"/>
      <c r="I12" s="627"/>
      <c r="J12" s="627"/>
      <c r="K12" s="627"/>
      <c r="L12" s="627"/>
      <c r="M12" s="627"/>
      <c r="N12" s="627"/>
      <c r="O12" s="627"/>
      <c r="P12" s="627"/>
      <c r="Q12" s="628"/>
      <c r="R12" s="629" t="s">
        <v>239</v>
      </c>
      <c r="S12" s="630"/>
      <c r="T12" s="630"/>
      <c r="U12" s="630"/>
      <c r="V12" s="630"/>
      <c r="W12" s="630"/>
      <c r="X12" s="630"/>
      <c r="Y12" s="631"/>
      <c r="Z12" s="632" t="s">
        <v>239</v>
      </c>
      <c r="AA12" s="632"/>
      <c r="AB12" s="632"/>
      <c r="AC12" s="632"/>
      <c r="AD12" s="633" t="s">
        <v>141</v>
      </c>
      <c r="AE12" s="633"/>
      <c r="AF12" s="633"/>
      <c r="AG12" s="633"/>
      <c r="AH12" s="633"/>
      <c r="AI12" s="633"/>
      <c r="AJ12" s="633"/>
      <c r="AK12" s="633"/>
      <c r="AL12" s="634" t="s">
        <v>250</v>
      </c>
      <c r="AM12" s="635"/>
      <c r="AN12" s="635"/>
      <c r="AO12" s="636"/>
      <c r="AP12" s="626" t="s">
        <v>257</v>
      </c>
      <c r="AQ12" s="627"/>
      <c r="AR12" s="627"/>
      <c r="AS12" s="627"/>
      <c r="AT12" s="627"/>
      <c r="AU12" s="627"/>
      <c r="AV12" s="627"/>
      <c r="AW12" s="627"/>
      <c r="AX12" s="627"/>
      <c r="AY12" s="627"/>
      <c r="AZ12" s="627"/>
      <c r="BA12" s="627"/>
      <c r="BB12" s="627"/>
      <c r="BC12" s="627"/>
      <c r="BD12" s="627"/>
      <c r="BE12" s="627"/>
      <c r="BF12" s="628"/>
      <c r="BG12" s="629">
        <v>197798</v>
      </c>
      <c r="BH12" s="630"/>
      <c r="BI12" s="630"/>
      <c r="BJ12" s="630"/>
      <c r="BK12" s="630"/>
      <c r="BL12" s="630"/>
      <c r="BM12" s="630"/>
      <c r="BN12" s="631"/>
      <c r="BO12" s="632">
        <v>43.5</v>
      </c>
      <c r="BP12" s="632"/>
      <c r="BQ12" s="632"/>
      <c r="BR12" s="632"/>
      <c r="BS12" s="633" t="s">
        <v>250</v>
      </c>
      <c r="BT12" s="633"/>
      <c r="BU12" s="633"/>
      <c r="BV12" s="633"/>
      <c r="BW12" s="633"/>
      <c r="BX12" s="633"/>
      <c r="BY12" s="633"/>
      <c r="BZ12" s="633"/>
      <c r="CA12" s="633"/>
      <c r="CB12" s="637"/>
      <c r="CD12" s="644" t="s">
        <v>258</v>
      </c>
      <c r="CE12" s="645"/>
      <c r="CF12" s="645"/>
      <c r="CG12" s="645"/>
      <c r="CH12" s="645"/>
      <c r="CI12" s="645"/>
      <c r="CJ12" s="645"/>
      <c r="CK12" s="645"/>
      <c r="CL12" s="645"/>
      <c r="CM12" s="645"/>
      <c r="CN12" s="645"/>
      <c r="CO12" s="645"/>
      <c r="CP12" s="645"/>
      <c r="CQ12" s="646"/>
      <c r="CR12" s="629">
        <v>272278</v>
      </c>
      <c r="CS12" s="630"/>
      <c r="CT12" s="630"/>
      <c r="CU12" s="630"/>
      <c r="CV12" s="630"/>
      <c r="CW12" s="630"/>
      <c r="CX12" s="630"/>
      <c r="CY12" s="631"/>
      <c r="CZ12" s="632">
        <v>5.3</v>
      </c>
      <c r="DA12" s="632"/>
      <c r="DB12" s="632"/>
      <c r="DC12" s="632"/>
      <c r="DD12" s="638">
        <v>161</v>
      </c>
      <c r="DE12" s="630"/>
      <c r="DF12" s="630"/>
      <c r="DG12" s="630"/>
      <c r="DH12" s="630"/>
      <c r="DI12" s="630"/>
      <c r="DJ12" s="630"/>
      <c r="DK12" s="630"/>
      <c r="DL12" s="630"/>
      <c r="DM12" s="630"/>
      <c r="DN12" s="630"/>
      <c r="DO12" s="630"/>
      <c r="DP12" s="631"/>
      <c r="DQ12" s="638">
        <v>226016</v>
      </c>
      <c r="DR12" s="630"/>
      <c r="DS12" s="630"/>
      <c r="DT12" s="630"/>
      <c r="DU12" s="630"/>
      <c r="DV12" s="630"/>
      <c r="DW12" s="630"/>
      <c r="DX12" s="630"/>
      <c r="DY12" s="630"/>
      <c r="DZ12" s="630"/>
      <c r="EA12" s="630"/>
      <c r="EB12" s="630"/>
      <c r="EC12" s="639"/>
    </row>
    <row r="13" spans="2:143" ht="11.25" customHeight="1" x14ac:dyDescent="0.2">
      <c r="B13" s="626" t="s">
        <v>259</v>
      </c>
      <c r="C13" s="627"/>
      <c r="D13" s="627"/>
      <c r="E13" s="627"/>
      <c r="F13" s="627"/>
      <c r="G13" s="627"/>
      <c r="H13" s="627"/>
      <c r="I13" s="627"/>
      <c r="J13" s="627"/>
      <c r="K13" s="627"/>
      <c r="L13" s="627"/>
      <c r="M13" s="627"/>
      <c r="N13" s="627"/>
      <c r="O13" s="627"/>
      <c r="P13" s="627"/>
      <c r="Q13" s="628"/>
      <c r="R13" s="629" t="s">
        <v>250</v>
      </c>
      <c r="S13" s="630"/>
      <c r="T13" s="630"/>
      <c r="U13" s="630"/>
      <c r="V13" s="630"/>
      <c r="W13" s="630"/>
      <c r="X13" s="630"/>
      <c r="Y13" s="631"/>
      <c r="Z13" s="632" t="s">
        <v>239</v>
      </c>
      <c r="AA13" s="632"/>
      <c r="AB13" s="632"/>
      <c r="AC13" s="632"/>
      <c r="AD13" s="633" t="s">
        <v>141</v>
      </c>
      <c r="AE13" s="633"/>
      <c r="AF13" s="633"/>
      <c r="AG13" s="633"/>
      <c r="AH13" s="633"/>
      <c r="AI13" s="633"/>
      <c r="AJ13" s="633"/>
      <c r="AK13" s="633"/>
      <c r="AL13" s="634" t="s">
        <v>250</v>
      </c>
      <c r="AM13" s="635"/>
      <c r="AN13" s="635"/>
      <c r="AO13" s="636"/>
      <c r="AP13" s="626" t="s">
        <v>260</v>
      </c>
      <c r="AQ13" s="627"/>
      <c r="AR13" s="627"/>
      <c r="AS13" s="627"/>
      <c r="AT13" s="627"/>
      <c r="AU13" s="627"/>
      <c r="AV13" s="627"/>
      <c r="AW13" s="627"/>
      <c r="AX13" s="627"/>
      <c r="AY13" s="627"/>
      <c r="AZ13" s="627"/>
      <c r="BA13" s="627"/>
      <c r="BB13" s="627"/>
      <c r="BC13" s="627"/>
      <c r="BD13" s="627"/>
      <c r="BE13" s="627"/>
      <c r="BF13" s="628"/>
      <c r="BG13" s="629">
        <v>197406</v>
      </c>
      <c r="BH13" s="630"/>
      <c r="BI13" s="630"/>
      <c r="BJ13" s="630"/>
      <c r="BK13" s="630"/>
      <c r="BL13" s="630"/>
      <c r="BM13" s="630"/>
      <c r="BN13" s="631"/>
      <c r="BO13" s="632">
        <v>43.4</v>
      </c>
      <c r="BP13" s="632"/>
      <c r="BQ13" s="632"/>
      <c r="BR13" s="632"/>
      <c r="BS13" s="633" t="s">
        <v>250</v>
      </c>
      <c r="BT13" s="633"/>
      <c r="BU13" s="633"/>
      <c r="BV13" s="633"/>
      <c r="BW13" s="633"/>
      <c r="BX13" s="633"/>
      <c r="BY13" s="633"/>
      <c r="BZ13" s="633"/>
      <c r="CA13" s="633"/>
      <c r="CB13" s="637"/>
      <c r="CD13" s="644" t="s">
        <v>261</v>
      </c>
      <c r="CE13" s="645"/>
      <c r="CF13" s="645"/>
      <c r="CG13" s="645"/>
      <c r="CH13" s="645"/>
      <c r="CI13" s="645"/>
      <c r="CJ13" s="645"/>
      <c r="CK13" s="645"/>
      <c r="CL13" s="645"/>
      <c r="CM13" s="645"/>
      <c r="CN13" s="645"/>
      <c r="CO13" s="645"/>
      <c r="CP13" s="645"/>
      <c r="CQ13" s="646"/>
      <c r="CR13" s="629">
        <v>531983</v>
      </c>
      <c r="CS13" s="630"/>
      <c r="CT13" s="630"/>
      <c r="CU13" s="630"/>
      <c r="CV13" s="630"/>
      <c r="CW13" s="630"/>
      <c r="CX13" s="630"/>
      <c r="CY13" s="631"/>
      <c r="CZ13" s="632">
        <v>10.4</v>
      </c>
      <c r="DA13" s="632"/>
      <c r="DB13" s="632"/>
      <c r="DC13" s="632"/>
      <c r="DD13" s="638">
        <v>172777</v>
      </c>
      <c r="DE13" s="630"/>
      <c r="DF13" s="630"/>
      <c r="DG13" s="630"/>
      <c r="DH13" s="630"/>
      <c r="DI13" s="630"/>
      <c r="DJ13" s="630"/>
      <c r="DK13" s="630"/>
      <c r="DL13" s="630"/>
      <c r="DM13" s="630"/>
      <c r="DN13" s="630"/>
      <c r="DO13" s="630"/>
      <c r="DP13" s="631"/>
      <c r="DQ13" s="638">
        <v>371025</v>
      </c>
      <c r="DR13" s="630"/>
      <c r="DS13" s="630"/>
      <c r="DT13" s="630"/>
      <c r="DU13" s="630"/>
      <c r="DV13" s="630"/>
      <c r="DW13" s="630"/>
      <c r="DX13" s="630"/>
      <c r="DY13" s="630"/>
      <c r="DZ13" s="630"/>
      <c r="EA13" s="630"/>
      <c r="EB13" s="630"/>
      <c r="EC13" s="639"/>
    </row>
    <row r="14" spans="2:143" ht="11.25" customHeight="1" x14ac:dyDescent="0.2">
      <c r="B14" s="626" t="s">
        <v>262</v>
      </c>
      <c r="C14" s="627"/>
      <c r="D14" s="627"/>
      <c r="E14" s="627"/>
      <c r="F14" s="627"/>
      <c r="G14" s="627"/>
      <c r="H14" s="627"/>
      <c r="I14" s="627"/>
      <c r="J14" s="627"/>
      <c r="K14" s="627"/>
      <c r="L14" s="627"/>
      <c r="M14" s="627"/>
      <c r="N14" s="627"/>
      <c r="O14" s="627"/>
      <c r="P14" s="627"/>
      <c r="Q14" s="628"/>
      <c r="R14" s="629" t="s">
        <v>250</v>
      </c>
      <c r="S14" s="630"/>
      <c r="T14" s="630"/>
      <c r="U14" s="630"/>
      <c r="V14" s="630"/>
      <c r="W14" s="630"/>
      <c r="X14" s="630"/>
      <c r="Y14" s="631"/>
      <c r="Z14" s="632" t="s">
        <v>250</v>
      </c>
      <c r="AA14" s="632"/>
      <c r="AB14" s="632"/>
      <c r="AC14" s="632"/>
      <c r="AD14" s="633" t="s">
        <v>250</v>
      </c>
      <c r="AE14" s="633"/>
      <c r="AF14" s="633"/>
      <c r="AG14" s="633"/>
      <c r="AH14" s="633"/>
      <c r="AI14" s="633"/>
      <c r="AJ14" s="633"/>
      <c r="AK14" s="633"/>
      <c r="AL14" s="634" t="s">
        <v>239</v>
      </c>
      <c r="AM14" s="635"/>
      <c r="AN14" s="635"/>
      <c r="AO14" s="636"/>
      <c r="AP14" s="626" t="s">
        <v>263</v>
      </c>
      <c r="AQ14" s="627"/>
      <c r="AR14" s="627"/>
      <c r="AS14" s="627"/>
      <c r="AT14" s="627"/>
      <c r="AU14" s="627"/>
      <c r="AV14" s="627"/>
      <c r="AW14" s="627"/>
      <c r="AX14" s="627"/>
      <c r="AY14" s="627"/>
      <c r="AZ14" s="627"/>
      <c r="BA14" s="627"/>
      <c r="BB14" s="627"/>
      <c r="BC14" s="627"/>
      <c r="BD14" s="627"/>
      <c r="BE14" s="627"/>
      <c r="BF14" s="628"/>
      <c r="BG14" s="629">
        <v>13796</v>
      </c>
      <c r="BH14" s="630"/>
      <c r="BI14" s="630"/>
      <c r="BJ14" s="630"/>
      <c r="BK14" s="630"/>
      <c r="BL14" s="630"/>
      <c r="BM14" s="630"/>
      <c r="BN14" s="631"/>
      <c r="BO14" s="632">
        <v>3</v>
      </c>
      <c r="BP14" s="632"/>
      <c r="BQ14" s="632"/>
      <c r="BR14" s="632"/>
      <c r="BS14" s="633" t="s">
        <v>141</v>
      </c>
      <c r="BT14" s="633"/>
      <c r="BU14" s="633"/>
      <c r="BV14" s="633"/>
      <c r="BW14" s="633"/>
      <c r="BX14" s="633"/>
      <c r="BY14" s="633"/>
      <c r="BZ14" s="633"/>
      <c r="CA14" s="633"/>
      <c r="CB14" s="637"/>
      <c r="CD14" s="644" t="s">
        <v>264</v>
      </c>
      <c r="CE14" s="645"/>
      <c r="CF14" s="645"/>
      <c r="CG14" s="645"/>
      <c r="CH14" s="645"/>
      <c r="CI14" s="645"/>
      <c r="CJ14" s="645"/>
      <c r="CK14" s="645"/>
      <c r="CL14" s="645"/>
      <c r="CM14" s="645"/>
      <c r="CN14" s="645"/>
      <c r="CO14" s="645"/>
      <c r="CP14" s="645"/>
      <c r="CQ14" s="646"/>
      <c r="CR14" s="629">
        <v>203970</v>
      </c>
      <c r="CS14" s="630"/>
      <c r="CT14" s="630"/>
      <c r="CU14" s="630"/>
      <c r="CV14" s="630"/>
      <c r="CW14" s="630"/>
      <c r="CX14" s="630"/>
      <c r="CY14" s="631"/>
      <c r="CZ14" s="632">
        <v>4</v>
      </c>
      <c r="DA14" s="632"/>
      <c r="DB14" s="632"/>
      <c r="DC14" s="632"/>
      <c r="DD14" s="638" t="s">
        <v>239</v>
      </c>
      <c r="DE14" s="630"/>
      <c r="DF14" s="630"/>
      <c r="DG14" s="630"/>
      <c r="DH14" s="630"/>
      <c r="DI14" s="630"/>
      <c r="DJ14" s="630"/>
      <c r="DK14" s="630"/>
      <c r="DL14" s="630"/>
      <c r="DM14" s="630"/>
      <c r="DN14" s="630"/>
      <c r="DO14" s="630"/>
      <c r="DP14" s="631"/>
      <c r="DQ14" s="638">
        <v>198876</v>
      </c>
      <c r="DR14" s="630"/>
      <c r="DS14" s="630"/>
      <c r="DT14" s="630"/>
      <c r="DU14" s="630"/>
      <c r="DV14" s="630"/>
      <c r="DW14" s="630"/>
      <c r="DX14" s="630"/>
      <c r="DY14" s="630"/>
      <c r="DZ14" s="630"/>
      <c r="EA14" s="630"/>
      <c r="EB14" s="630"/>
      <c r="EC14" s="639"/>
    </row>
    <row r="15" spans="2:143" ht="11.25" customHeight="1" x14ac:dyDescent="0.2">
      <c r="B15" s="626" t="s">
        <v>265</v>
      </c>
      <c r="C15" s="627"/>
      <c r="D15" s="627"/>
      <c r="E15" s="627"/>
      <c r="F15" s="627"/>
      <c r="G15" s="627"/>
      <c r="H15" s="627"/>
      <c r="I15" s="627"/>
      <c r="J15" s="627"/>
      <c r="K15" s="627"/>
      <c r="L15" s="627"/>
      <c r="M15" s="627"/>
      <c r="N15" s="627"/>
      <c r="O15" s="627"/>
      <c r="P15" s="627"/>
      <c r="Q15" s="628"/>
      <c r="R15" s="629" t="s">
        <v>141</v>
      </c>
      <c r="S15" s="630"/>
      <c r="T15" s="630"/>
      <c r="U15" s="630"/>
      <c r="V15" s="630"/>
      <c r="W15" s="630"/>
      <c r="X15" s="630"/>
      <c r="Y15" s="631"/>
      <c r="Z15" s="632" t="s">
        <v>239</v>
      </c>
      <c r="AA15" s="632"/>
      <c r="AB15" s="632"/>
      <c r="AC15" s="632"/>
      <c r="AD15" s="633" t="s">
        <v>250</v>
      </c>
      <c r="AE15" s="633"/>
      <c r="AF15" s="633"/>
      <c r="AG15" s="633"/>
      <c r="AH15" s="633"/>
      <c r="AI15" s="633"/>
      <c r="AJ15" s="633"/>
      <c r="AK15" s="633"/>
      <c r="AL15" s="634" t="s">
        <v>239</v>
      </c>
      <c r="AM15" s="635"/>
      <c r="AN15" s="635"/>
      <c r="AO15" s="636"/>
      <c r="AP15" s="626" t="s">
        <v>266</v>
      </c>
      <c r="AQ15" s="627"/>
      <c r="AR15" s="627"/>
      <c r="AS15" s="627"/>
      <c r="AT15" s="627"/>
      <c r="AU15" s="627"/>
      <c r="AV15" s="627"/>
      <c r="AW15" s="627"/>
      <c r="AX15" s="627"/>
      <c r="AY15" s="627"/>
      <c r="AZ15" s="627"/>
      <c r="BA15" s="627"/>
      <c r="BB15" s="627"/>
      <c r="BC15" s="627"/>
      <c r="BD15" s="627"/>
      <c r="BE15" s="627"/>
      <c r="BF15" s="628"/>
      <c r="BG15" s="629">
        <v>38759</v>
      </c>
      <c r="BH15" s="630"/>
      <c r="BI15" s="630"/>
      <c r="BJ15" s="630"/>
      <c r="BK15" s="630"/>
      <c r="BL15" s="630"/>
      <c r="BM15" s="630"/>
      <c r="BN15" s="631"/>
      <c r="BO15" s="632">
        <v>8.5</v>
      </c>
      <c r="BP15" s="632"/>
      <c r="BQ15" s="632"/>
      <c r="BR15" s="632"/>
      <c r="BS15" s="633" t="s">
        <v>239</v>
      </c>
      <c r="BT15" s="633"/>
      <c r="BU15" s="633"/>
      <c r="BV15" s="633"/>
      <c r="BW15" s="633"/>
      <c r="BX15" s="633"/>
      <c r="BY15" s="633"/>
      <c r="BZ15" s="633"/>
      <c r="CA15" s="633"/>
      <c r="CB15" s="637"/>
      <c r="CD15" s="644" t="s">
        <v>267</v>
      </c>
      <c r="CE15" s="645"/>
      <c r="CF15" s="645"/>
      <c r="CG15" s="645"/>
      <c r="CH15" s="645"/>
      <c r="CI15" s="645"/>
      <c r="CJ15" s="645"/>
      <c r="CK15" s="645"/>
      <c r="CL15" s="645"/>
      <c r="CM15" s="645"/>
      <c r="CN15" s="645"/>
      <c r="CO15" s="645"/>
      <c r="CP15" s="645"/>
      <c r="CQ15" s="646"/>
      <c r="CR15" s="629">
        <v>344910</v>
      </c>
      <c r="CS15" s="630"/>
      <c r="CT15" s="630"/>
      <c r="CU15" s="630"/>
      <c r="CV15" s="630"/>
      <c r="CW15" s="630"/>
      <c r="CX15" s="630"/>
      <c r="CY15" s="631"/>
      <c r="CZ15" s="632">
        <v>6.7</v>
      </c>
      <c r="DA15" s="632"/>
      <c r="DB15" s="632"/>
      <c r="DC15" s="632"/>
      <c r="DD15" s="638">
        <v>505</v>
      </c>
      <c r="DE15" s="630"/>
      <c r="DF15" s="630"/>
      <c r="DG15" s="630"/>
      <c r="DH15" s="630"/>
      <c r="DI15" s="630"/>
      <c r="DJ15" s="630"/>
      <c r="DK15" s="630"/>
      <c r="DL15" s="630"/>
      <c r="DM15" s="630"/>
      <c r="DN15" s="630"/>
      <c r="DO15" s="630"/>
      <c r="DP15" s="631"/>
      <c r="DQ15" s="638">
        <v>287138</v>
      </c>
      <c r="DR15" s="630"/>
      <c r="DS15" s="630"/>
      <c r="DT15" s="630"/>
      <c r="DU15" s="630"/>
      <c r="DV15" s="630"/>
      <c r="DW15" s="630"/>
      <c r="DX15" s="630"/>
      <c r="DY15" s="630"/>
      <c r="DZ15" s="630"/>
      <c r="EA15" s="630"/>
      <c r="EB15" s="630"/>
      <c r="EC15" s="639"/>
    </row>
    <row r="16" spans="2:143" ht="11.25" customHeight="1" x14ac:dyDescent="0.2">
      <c r="B16" s="626" t="s">
        <v>268</v>
      </c>
      <c r="C16" s="627"/>
      <c r="D16" s="627"/>
      <c r="E16" s="627"/>
      <c r="F16" s="627"/>
      <c r="G16" s="627"/>
      <c r="H16" s="627"/>
      <c r="I16" s="627"/>
      <c r="J16" s="627"/>
      <c r="K16" s="627"/>
      <c r="L16" s="627"/>
      <c r="M16" s="627"/>
      <c r="N16" s="627"/>
      <c r="O16" s="627"/>
      <c r="P16" s="627"/>
      <c r="Q16" s="628"/>
      <c r="R16" s="629">
        <v>3189</v>
      </c>
      <c r="S16" s="630"/>
      <c r="T16" s="630"/>
      <c r="U16" s="630"/>
      <c r="V16" s="630"/>
      <c r="W16" s="630"/>
      <c r="X16" s="630"/>
      <c r="Y16" s="631"/>
      <c r="Z16" s="632">
        <v>0.1</v>
      </c>
      <c r="AA16" s="632"/>
      <c r="AB16" s="632"/>
      <c r="AC16" s="632"/>
      <c r="AD16" s="633">
        <v>3189</v>
      </c>
      <c r="AE16" s="633"/>
      <c r="AF16" s="633"/>
      <c r="AG16" s="633"/>
      <c r="AH16" s="633"/>
      <c r="AI16" s="633"/>
      <c r="AJ16" s="633"/>
      <c r="AK16" s="633"/>
      <c r="AL16" s="634">
        <v>0.1</v>
      </c>
      <c r="AM16" s="635"/>
      <c r="AN16" s="635"/>
      <c r="AO16" s="636"/>
      <c r="AP16" s="626" t="s">
        <v>269</v>
      </c>
      <c r="AQ16" s="627"/>
      <c r="AR16" s="627"/>
      <c r="AS16" s="627"/>
      <c r="AT16" s="627"/>
      <c r="AU16" s="627"/>
      <c r="AV16" s="627"/>
      <c r="AW16" s="627"/>
      <c r="AX16" s="627"/>
      <c r="AY16" s="627"/>
      <c r="AZ16" s="627"/>
      <c r="BA16" s="627"/>
      <c r="BB16" s="627"/>
      <c r="BC16" s="627"/>
      <c r="BD16" s="627"/>
      <c r="BE16" s="627"/>
      <c r="BF16" s="628"/>
      <c r="BG16" s="629" t="s">
        <v>250</v>
      </c>
      <c r="BH16" s="630"/>
      <c r="BI16" s="630"/>
      <c r="BJ16" s="630"/>
      <c r="BK16" s="630"/>
      <c r="BL16" s="630"/>
      <c r="BM16" s="630"/>
      <c r="BN16" s="631"/>
      <c r="BO16" s="632" t="s">
        <v>239</v>
      </c>
      <c r="BP16" s="632"/>
      <c r="BQ16" s="632"/>
      <c r="BR16" s="632"/>
      <c r="BS16" s="633" t="s">
        <v>250</v>
      </c>
      <c r="BT16" s="633"/>
      <c r="BU16" s="633"/>
      <c r="BV16" s="633"/>
      <c r="BW16" s="633"/>
      <c r="BX16" s="633"/>
      <c r="BY16" s="633"/>
      <c r="BZ16" s="633"/>
      <c r="CA16" s="633"/>
      <c r="CB16" s="637"/>
      <c r="CD16" s="644" t="s">
        <v>270</v>
      </c>
      <c r="CE16" s="645"/>
      <c r="CF16" s="645"/>
      <c r="CG16" s="645"/>
      <c r="CH16" s="645"/>
      <c r="CI16" s="645"/>
      <c r="CJ16" s="645"/>
      <c r="CK16" s="645"/>
      <c r="CL16" s="645"/>
      <c r="CM16" s="645"/>
      <c r="CN16" s="645"/>
      <c r="CO16" s="645"/>
      <c r="CP16" s="645"/>
      <c r="CQ16" s="646"/>
      <c r="CR16" s="629">
        <v>13451</v>
      </c>
      <c r="CS16" s="630"/>
      <c r="CT16" s="630"/>
      <c r="CU16" s="630"/>
      <c r="CV16" s="630"/>
      <c r="CW16" s="630"/>
      <c r="CX16" s="630"/>
      <c r="CY16" s="631"/>
      <c r="CZ16" s="632">
        <v>0.3</v>
      </c>
      <c r="DA16" s="632"/>
      <c r="DB16" s="632"/>
      <c r="DC16" s="632"/>
      <c r="DD16" s="638" t="s">
        <v>239</v>
      </c>
      <c r="DE16" s="630"/>
      <c r="DF16" s="630"/>
      <c r="DG16" s="630"/>
      <c r="DH16" s="630"/>
      <c r="DI16" s="630"/>
      <c r="DJ16" s="630"/>
      <c r="DK16" s="630"/>
      <c r="DL16" s="630"/>
      <c r="DM16" s="630"/>
      <c r="DN16" s="630"/>
      <c r="DO16" s="630"/>
      <c r="DP16" s="631"/>
      <c r="DQ16" s="638">
        <v>7051</v>
      </c>
      <c r="DR16" s="630"/>
      <c r="DS16" s="630"/>
      <c r="DT16" s="630"/>
      <c r="DU16" s="630"/>
      <c r="DV16" s="630"/>
      <c r="DW16" s="630"/>
      <c r="DX16" s="630"/>
      <c r="DY16" s="630"/>
      <c r="DZ16" s="630"/>
      <c r="EA16" s="630"/>
      <c r="EB16" s="630"/>
      <c r="EC16" s="639"/>
    </row>
    <row r="17" spans="2:133" ht="11.25" customHeight="1" x14ac:dyDescent="0.2">
      <c r="B17" s="626" t="s">
        <v>271</v>
      </c>
      <c r="C17" s="627"/>
      <c r="D17" s="627"/>
      <c r="E17" s="627"/>
      <c r="F17" s="627"/>
      <c r="G17" s="627"/>
      <c r="H17" s="627"/>
      <c r="I17" s="627"/>
      <c r="J17" s="627"/>
      <c r="K17" s="627"/>
      <c r="L17" s="627"/>
      <c r="M17" s="627"/>
      <c r="N17" s="627"/>
      <c r="O17" s="627"/>
      <c r="P17" s="627"/>
      <c r="Q17" s="628"/>
      <c r="R17" s="629">
        <v>6324</v>
      </c>
      <c r="S17" s="630"/>
      <c r="T17" s="630"/>
      <c r="U17" s="630"/>
      <c r="V17" s="630"/>
      <c r="W17" s="630"/>
      <c r="X17" s="630"/>
      <c r="Y17" s="631"/>
      <c r="Z17" s="632">
        <v>0.1</v>
      </c>
      <c r="AA17" s="632"/>
      <c r="AB17" s="632"/>
      <c r="AC17" s="632"/>
      <c r="AD17" s="633">
        <v>6324</v>
      </c>
      <c r="AE17" s="633"/>
      <c r="AF17" s="633"/>
      <c r="AG17" s="633"/>
      <c r="AH17" s="633"/>
      <c r="AI17" s="633"/>
      <c r="AJ17" s="633"/>
      <c r="AK17" s="633"/>
      <c r="AL17" s="634">
        <v>0.2</v>
      </c>
      <c r="AM17" s="635"/>
      <c r="AN17" s="635"/>
      <c r="AO17" s="636"/>
      <c r="AP17" s="626" t="s">
        <v>272</v>
      </c>
      <c r="AQ17" s="627"/>
      <c r="AR17" s="627"/>
      <c r="AS17" s="627"/>
      <c r="AT17" s="627"/>
      <c r="AU17" s="627"/>
      <c r="AV17" s="627"/>
      <c r="AW17" s="627"/>
      <c r="AX17" s="627"/>
      <c r="AY17" s="627"/>
      <c r="AZ17" s="627"/>
      <c r="BA17" s="627"/>
      <c r="BB17" s="627"/>
      <c r="BC17" s="627"/>
      <c r="BD17" s="627"/>
      <c r="BE17" s="627"/>
      <c r="BF17" s="628"/>
      <c r="BG17" s="629" t="s">
        <v>141</v>
      </c>
      <c r="BH17" s="630"/>
      <c r="BI17" s="630"/>
      <c r="BJ17" s="630"/>
      <c r="BK17" s="630"/>
      <c r="BL17" s="630"/>
      <c r="BM17" s="630"/>
      <c r="BN17" s="631"/>
      <c r="BO17" s="632" t="s">
        <v>250</v>
      </c>
      <c r="BP17" s="632"/>
      <c r="BQ17" s="632"/>
      <c r="BR17" s="632"/>
      <c r="BS17" s="633" t="s">
        <v>250</v>
      </c>
      <c r="BT17" s="633"/>
      <c r="BU17" s="633"/>
      <c r="BV17" s="633"/>
      <c r="BW17" s="633"/>
      <c r="BX17" s="633"/>
      <c r="BY17" s="633"/>
      <c r="BZ17" s="633"/>
      <c r="CA17" s="633"/>
      <c r="CB17" s="637"/>
      <c r="CD17" s="644" t="s">
        <v>273</v>
      </c>
      <c r="CE17" s="645"/>
      <c r="CF17" s="645"/>
      <c r="CG17" s="645"/>
      <c r="CH17" s="645"/>
      <c r="CI17" s="645"/>
      <c r="CJ17" s="645"/>
      <c r="CK17" s="645"/>
      <c r="CL17" s="645"/>
      <c r="CM17" s="645"/>
      <c r="CN17" s="645"/>
      <c r="CO17" s="645"/>
      <c r="CP17" s="645"/>
      <c r="CQ17" s="646"/>
      <c r="CR17" s="629">
        <v>780227</v>
      </c>
      <c r="CS17" s="630"/>
      <c r="CT17" s="630"/>
      <c r="CU17" s="630"/>
      <c r="CV17" s="630"/>
      <c r="CW17" s="630"/>
      <c r="CX17" s="630"/>
      <c r="CY17" s="631"/>
      <c r="CZ17" s="632">
        <v>15.2</v>
      </c>
      <c r="DA17" s="632"/>
      <c r="DB17" s="632"/>
      <c r="DC17" s="632"/>
      <c r="DD17" s="638" t="s">
        <v>250</v>
      </c>
      <c r="DE17" s="630"/>
      <c r="DF17" s="630"/>
      <c r="DG17" s="630"/>
      <c r="DH17" s="630"/>
      <c r="DI17" s="630"/>
      <c r="DJ17" s="630"/>
      <c r="DK17" s="630"/>
      <c r="DL17" s="630"/>
      <c r="DM17" s="630"/>
      <c r="DN17" s="630"/>
      <c r="DO17" s="630"/>
      <c r="DP17" s="631"/>
      <c r="DQ17" s="638">
        <v>719777</v>
      </c>
      <c r="DR17" s="630"/>
      <c r="DS17" s="630"/>
      <c r="DT17" s="630"/>
      <c r="DU17" s="630"/>
      <c r="DV17" s="630"/>
      <c r="DW17" s="630"/>
      <c r="DX17" s="630"/>
      <c r="DY17" s="630"/>
      <c r="DZ17" s="630"/>
      <c r="EA17" s="630"/>
      <c r="EB17" s="630"/>
      <c r="EC17" s="639"/>
    </row>
    <row r="18" spans="2:133" ht="11.25" customHeight="1" x14ac:dyDescent="0.2">
      <c r="B18" s="626" t="s">
        <v>274</v>
      </c>
      <c r="C18" s="627"/>
      <c r="D18" s="627"/>
      <c r="E18" s="627"/>
      <c r="F18" s="627"/>
      <c r="G18" s="627"/>
      <c r="H18" s="627"/>
      <c r="I18" s="627"/>
      <c r="J18" s="627"/>
      <c r="K18" s="627"/>
      <c r="L18" s="627"/>
      <c r="M18" s="627"/>
      <c r="N18" s="627"/>
      <c r="O18" s="627"/>
      <c r="P18" s="627"/>
      <c r="Q18" s="628"/>
      <c r="R18" s="629">
        <v>5959</v>
      </c>
      <c r="S18" s="630"/>
      <c r="T18" s="630"/>
      <c r="U18" s="630"/>
      <c r="V18" s="630"/>
      <c r="W18" s="630"/>
      <c r="X18" s="630"/>
      <c r="Y18" s="631"/>
      <c r="Z18" s="632">
        <v>0.1</v>
      </c>
      <c r="AA18" s="632"/>
      <c r="AB18" s="632"/>
      <c r="AC18" s="632"/>
      <c r="AD18" s="633">
        <v>5959</v>
      </c>
      <c r="AE18" s="633"/>
      <c r="AF18" s="633"/>
      <c r="AG18" s="633"/>
      <c r="AH18" s="633"/>
      <c r="AI18" s="633"/>
      <c r="AJ18" s="633"/>
      <c r="AK18" s="633"/>
      <c r="AL18" s="634">
        <v>0.20000000298023224</v>
      </c>
      <c r="AM18" s="635"/>
      <c r="AN18" s="635"/>
      <c r="AO18" s="636"/>
      <c r="AP18" s="626" t="s">
        <v>275</v>
      </c>
      <c r="AQ18" s="627"/>
      <c r="AR18" s="627"/>
      <c r="AS18" s="627"/>
      <c r="AT18" s="627"/>
      <c r="AU18" s="627"/>
      <c r="AV18" s="627"/>
      <c r="AW18" s="627"/>
      <c r="AX18" s="627"/>
      <c r="AY18" s="627"/>
      <c r="AZ18" s="627"/>
      <c r="BA18" s="627"/>
      <c r="BB18" s="627"/>
      <c r="BC18" s="627"/>
      <c r="BD18" s="627"/>
      <c r="BE18" s="627"/>
      <c r="BF18" s="628"/>
      <c r="BG18" s="629" t="s">
        <v>141</v>
      </c>
      <c r="BH18" s="630"/>
      <c r="BI18" s="630"/>
      <c r="BJ18" s="630"/>
      <c r="BK18" s="630"/>
      <c r="BL18" s="630"/>
      <c r="BM18" s="630"/>
      <c r="BN18" s="631"/>
      <c r="BO18" s="632" t="s">
        <v>250</v>
      </c>
      <c r="BP18" s="632"/>
      <c r="BQ18" s="632"/>
      <c r="BR18" s="632"/>
      <c r="BS18" s="633" t="s">
        <v>250</v>
      </c>
      <c r="BT18" s="633"/>
      <c r="BU18" s="633"/>
      <c r="BV18" s="633"/>
      <c r="BW18" s="633"/>
      <c r="BX18" s="633"/>
      <c r="BY18" s="633"/>
      <c r="BZ18" s="633"/>
      <c r="CA18" s="633"/>
      <c r="CB18" s="637"/>
      <c r="CD18" s="644" t="s">
        <v>276</v>
      </c>
      <c r="CE18" s="645"/>
      <c r="CF18" s="645"/>
      <c r="CG18" s="645"/>
      <c r="CH18" s="645"/>
      <c r="CI18" s="645"/>
      <c r="CJ18" s="645"/>
      <c r="CK18" s="645"/>
      <c r="CL18" s="645"/>
      <c r="CM18" s="645"/>
      <c r="CN18" s="645"/>
      <c r="CO18" s="645"/>
      <c r="CP18" s="645"/>
      <c r="CQ18" s="646"/>
      <c r="CR18" s="629" t="s">
        <v>250</v>
      </c>
      <c r="CS18" s="630"/>
      <c r="CT18" s="630"/>
      <c r="CU18" s="630"/>
      <c r="CV18" s="630"/>
      <c r="CW18" s="630"/>
      <c r="CX18" s="630"/>
      <c r="CY18" s="631"/>
      <c r="CZ18" s="632" t="s">
        <v>141</v>
      </c>
      <c r="DA18" s="632"/>
      <c r="DB18" s="632"/>
      <c r="DC18" s="632"/>
      <c r="DD18" s="638" t="s">
        <v>250</v>
      </c>
      <c r="DE18" s="630"/>
      <c r="DF18" s="630"/>
      <c r="DG18" s="630"/>
      <c r="DH18" s="630"/>
      <c r="DI18" s="630"/>
      <c r="DJ18" s="630"/>
      <c r="DK18" s="630"/>
      <c r="DL18" s="630"/>
      <c r="DM18" s="630"/>
      <c r="DN18" s="630"/>
      <c r="DO18" s="630"/>
      <c r="DP18" s="631"/>
      <c r="DQ18" s="638" t="s">
        <v>239</v>
      </c>
      <c r="DR18" s="630"/>
      <c r="DS18" s="630"/>
      <c r="DT18" s="630"/>
      <c r="DU18" s="630"/>
      <c r="DV18" s="630"/>
      <c r="DW18" s="630"/>
      <c r="DX18" s="630"/>
      <c r="DY18" s="630"/>
      <c r="DZ18" s="630"/>
      <c r="EA18" s="630"/>
      <c r="EB18" s="630"/>
      <c r="EC18" s="639"/>
    </row>
    <row r="19" spans="2:133" ht="11.25" customHeight="1" x14ac:dyDescent="0.2">
      <c r="B19" s="626" t="s">
        <v>277</v>
      </c>
      <c r="C19" s="627"/>
      <c r="D19" s="627"/>
      <c r="E19" s="627"/>
      <c r="F19" s="627"/>
      <c r="G19" s="627"/>
      <c r="H19" s="627"/>
      <c r="I19" s="627"/>
      <c r="J19" s="627"/>
      <c r="K19" s="627"/>
      <c r="L19" s="627"/>
      <c r="M19" s="627"/>
      <c r="N19" s="627"/>
      <c r="O19" s="627"/>
      <c r="P19" s="627"/>
      <c r="Q19" s="628"/>
      <c r="R19" s="629">
        <v>1627</v>
      </c>
      <c r="S19" s="630"/>
      <c r="T19" s="630"/>
      <c r="U19" s="630"/>
      <c r="V19" s="630"/>
      <c r="W19" s="630"/>
      <c r="X19" s="630"/>
      <c r="Y19" s="631"/>
      <c r="Z19" s="632">
        <v>0</v>
      </c>
      <c r="AA19" s="632"/>
      <c r="AB19" s="632"/>
      <c r="AC19" s="632"/>
      <c r="AD19" s="633">
        <v>1627</v>
      </c>
      <c r="AE19" s="633"/>
      <c r="AF19" s="633"/>
      <c r="AG19" s="633"/>
      <c r="AH19" s="633"/>
      <c r="AI19" s="633"/>
      <c r="AJ19" s="633"/>
      <c r="AK19" s="633"/>
      <c r="AL19" s="634">
        <v>0.1</v>
      </c>
      <c r="AM19" s="635"/>
      <c r="AN19" s="635"/>
      <c r="AO19" s="636"/>
      <c r="AP19" s="626" t="s">
        <v>278</v>
      </c>
      <c r="AQ19" s="627"/>
      <c r="AR19" s="627"/>
      <c r="AS19" s="627"/>
      <c r="AT19" s="627"/>
      <c r="AU19" s="627"/>
      <c r="AV19" s="627"/>
      <c r="AW19" s="627"/>
      <c r="AX19" s="627"/>
      <c r="AY19" s="627"/>
      <c r="AZ19" s="627"/>
      <c r="BA19" s="627"/>
      <c r="BB19" s="627"/>
      <c r="BC19" s="627"/>
      <c r="BD19" s="627"/>
      <c r="BE19" s="627"/>
      <c r="BF19" s="628"/>
      <c r="BG19" s="629" t="s">
        <v>141</v>
      </c>
      <c r="BH19" s="630"/>
      <c r="BI19" s="630"/>
      <c r="BJ19" s="630"/>
      <c r="BK19" s="630"/>
      <c r="BL19" s="630"/>
      <c r="BM19" s="630"/>
      <c r="BN19" s="631"/>
      <c r="BO19" s="632" t="s">
        <v>250</v>
      </c>
      <c r="BP19" s="632"/>
      <c r="BQ19" s="632"/>
      <c r="BR19" s="632"/>
      <c r="BS19" s="633" t="s">
        <v>250</v>
      </c>
      <c r="BT19" s="633"/>
      <c r="BU19" s="633"/>
      <c r="BV19" s="633"/>
      <c r="BW19" s="633"/>
      <c r="BX19" s="633"/>
      <c r="BY19" s="633"/>
      <c r="BZ19" s="633"/>
      <c r="CA19" s="633"/>
      <c r="CB19" s="637"/>
      <c r="CD19" s="644" t="s">
        <v>279</v>
      </c>
      <c r="CE19" s="645"/>
      <c r="CF19" s="645"/>
      <c r="CG19" s="645"/>
      <c r="CH19" s="645"/>
      <c r="CI19" s="645"/>
      <c r="CJ19" s="645"/>
      <c r="CK19" s="645"/>
      <c r="CL19" s="645"/>
      <c r="CM19" s="645"/>
      <c r="CN19" s="645"/>
      <c r="CO19" s="645"/>
      <c r="CP19" s="645"/>
      <c r="CQ19" s="646"/>
      <c r="CR19" s="629" t="s">
        <v>239</v>
      </c>
      <c r="CS19" s="630"/>
      <c r="CT19" s="630"/>
      <c r="CU19" s="630"/>
      <c r="CV19" s="630"/>
      <c r="CW19" s="630"/>
      <c r="CX19" s="630"/>
      <c r="CY19" s="631"/>
      <c r="CZ19" s="632" t="s">
        <v>141</v>
      </c>
      <c r="DA19" s="632"/>
      <c r="DB19" s="632"/>
      <c r="DC19" s="632"/>
      <c r="DD19" s="638" t="s">
        <v>250</v>
      </c>
      <c r="DE19" s="630"/>
      <c r="DF19" s="630"/>
      <c r="DG19" s="630"/>
      <c r="DH19" s="630"/>
      <c r="DI19" s="630"/>
      <c r="DJ19" s="630"/>
      <c r="DK19" s="630"/>
      <c r="DL19" s="630"/>
      <c r="DM19" s="630"/>
      <c r="DN19" s="630"/>
      <c r="DO19" s="630"/>
      <c r="DP19" s="631"/>
      <c r="DQ19" s="638" t="s">
        <v>250</v>
      </c>
      <c r="DR19" s="630"/>
      <c r="DS19" s="630"/>
      <c r="DT19" s="630"/>
      <c r="DU19" s="630"/>
      <c r="DV19" s="630"/>
      <c r="DW19" s="630"/>
      <c r="DX19" s="630"/>
      <c r="DY19" s="630"/>
      <c r="DZ19" s="630"/>
      <c r="EA19" s="630"/>
      <c r="EB19" s="630"/>
      <c r="EC19" s="639"/>
    </row>
    <row r="20" spans="2:133" ht="11.25" customHeight="1" x14ac:dyDescent="0.2">
      <c r="B20" s="626" t="s">
        <v>280</v>
      </c>
      <c r="C20" s="627"/>
      <c r="D20" s="627"/>
      <c r="E20" s="627"/>
      <c r="F20" s="627"/>
      <c r="G20" s="627"/>
      <c r="H20" s="627"/>
      <c r="I20" s="627"/>
      <c r="J20" s="627"/>
      <c r="K20" s="627"/>
      <c r="L20" s="627"/>
      <c r="M20" s="627"/>
      <c r="N20" s="627"/>
      <c r="O20" s="627"/>
      <c r="P20" s="627"/>
      <c r="Q20" s="628"/>
      <c r="R20" s="629">
        <v>887</v>
      </c>
      <c r="S20" s="630"/>
      <c r="T20" s="630"/>
      <c r="U20" s="630"/>
      <c r="V20" s="630"/>
      <c r="W20" s="630"/>
      <c r="X20" s="630"/>
      <c r="Y20" s="631"/>
      <c r="Z20" s="632">
        <v>0</v>
      </c>
      <c r="AA20" s="632"/>
      <c r="AB20" s="632"/>
      <c r="AC20" s="632"/>
      <c r="AD20" s="633">
        <v>887</v>
      </c>
      <c r="AE20" s="633"/>
      <c r="AF20" s="633"/>
      <c r="AG20" s="633"/>
      <c r="AH20" s="633"/>
      <c r="AI20" s="633"/>
      <c r="AJ20" s="633"/>
      <c r="AK20" s="633"/>
      <c r="AL20" s="634">
        <v>0</v>
      </c>
      <c r="AM20" s="635"/>
      <c r="AN20" s="635"/>
      <c r="AO20" s="636"/>
      <c r="AP20" s="626" t="s">
        <v>281</v>
      </c>
      <c r="AQ20" s="627"/>
      <c r="AR20" s="627"/>
      <c r="AS20" s="627"/>
      <c r="AT20" s="627"/>
      <c r="AU20" s="627"/>
      <c r="AV20" s="627"/>
      <c r="AW20" s="627"/>
      <c r="AX20" s="627"/>
      <c r="AY20" s="627"/>
      <c r="AZ20" s="627"/>
      <c r="BA20" s="627"/>
      <c r="BB20" s="627"/>
      <c r="BC20" s="627"/>
      <c r="BD20" s="627"/>
      <c r="BE20" s="627"/>
      <c r="BF20" s="628"/>
      <c r="BG20" s="629" t="s">
        <v>239</v>
      </c>
      <c r="BH20" s="630"/>
      <c r="BI20" s="630"/>
      <c r="BJ20" s="630"/>
      <c r="BK20" s="630"/>
      <c r="BL20" s="630"/>
      <c r="BM20" s="630"/>
      <c r="BN20" s="631"/>
      <c r="BO20" s="632" t="s">
        <v>250</v>
      </c>
      <c r="BP20" s="632"/>
      <c r="BQ20" s="632"/>
      <c r="BR20" s="632"/>
      <c r="BS20" s="633" t="s">
        <v>250</v>
      </c>
      <c r="BT20" s="633"/>
      <c r="BU20" s="633"/>
      <c r="BV20" s="633"/>
      <c r="BW20" s="633"/>
      <c r="BX20" s="633"/>
      <c r="BY20" s="633"/>
      <c r="BZ20" s="633"/>
      <c r="CA20" s="633"/>
      <c r="CB20" s="637"/>
      <c r="CD20" s="644" t="s">
        <v>282</v>
      </c>
      <c r="CE20" s="645"/>
      <c r="CF20" s="645"/>
      <c r="CG20" s="645"/>
      <c r="CH20" s="645"/>
      <c r="CI20" s="645"/>
      <c r="CJ20" s="645"/>
      <c r="CK20" s="645"/>
      <c r="CL20" s="645"/>
      <c r="CM20" s="645"/>
      <c r="CN20" s="645"/>
      <c r="CO20" s="645"/>
      <c r="CP20" s="645"/>
      <c r="CQ20" s="646"/>
      <c r="CR20" s="629">
        <v>5119835</v>
      </c>
      <c r="CS20" s="630"/>
      <c r="CT20" s="630"/>
      <c r="CU20" s="630"/>
      <c r="CV20" s="630"/>
      <c r="CW20" s="630"/>
      <c r="CX20" s="630"/>
      <c r="CY20" s="631"/>
      <c r="CZ20" s="632">
        <v>100</v>
      </c>
      <c r="DA20" s="632"/>
      <c r="DB20" s="632"/>
      <c r="DC20" s="632"/>
      <c r="DD20" s="638">
        <v>633227</v>
      </c>
      <c r="DE20" s="630"/>
      <c r="DF20" s="630"/>
      <c r="DG20" s="630"/>
      <c r="DH20" s="630"/>
      <c r="DI20" s="630"/>
      <c r="DJ20" s="630"/>
      <c r="DK20" s="630"/>
      <c r="DL20" s="630"/>
      <c r="DM20" s="630"/>
      <c r="DN20" s="630"/>
      <c r="DO20" s="630"/>
      <c r="DP20" s="631"/>
      <c r="DQ20" s="638">
        <v>3531544</v>
      </c>
      <c r="DR20" s="630"/>
      <c r="DS20" s="630"/>
      <c r="DT20" s="630"/>
      <c r="DU20" s="630"/>
      <c r="DV20" s="630"/>
      <c r="DW20" s="630"/>
      <c r="DX20" s="630"/>
      <c r="DY20" s="630"/>
      <c r="DZ20" s="630"/>
      <c r="EA20" s="630"/>
      <c r="EB20" s="630"/>
      <c r="EC20" s="639"/>
    </row>
    <row r="21" spans="2:133" ht="11.25" customHeight="1" x14ac:dyDescent="0.2">
      <c r="B21" s="626" t="s">
        <v>283</v>
      </c>
      <c r="C21" s="627"/>
      <c r="D21" s="627"/>
      <c r="E21" s="627"/>
      <c r="F21" s="627"/>
      <c r="G21" s="627"/>
      <c r="H21" s="627"/>
      <c r="I21" s="627"/>
      <c r="J21" s="627"/>
      <c r="K21" s="627"/>
      <c r="L21" s="627"/>
      <c r="M21" s="627"/>
      <c r="N21" s="627"/>
      <c r="O21" s="627"/>
      <c r="P21" s="627"/>
      <c r="Q21" s="628"/>
      <c r="R21" s="629">
        <v>313</v>
      </c>
      <c r="S21" s="630"/>
      <c r="T21" s="630"/>
      <c r="U21" s="630"/>
      <c r="V21" s="630"/>
      <c r="W21" s="630"/>
      <c r="X21" s="630"/>
      <c r="Y21" s="631"/>
      <c r="Z21" s="632">
        <v>0</v>
      </c>
      <c r="AA21" s="632"/>
      <c r="AB21" s="632"/>
      <c r="AC21" s="632"/>
      <c r="AD21" s="633">
        <v>313</v>
      </c>
      <c r="AE21" s="633"/>
      <c r="AF21" s="633"/>
      <c r="AG21" s="633"/>
      <c r="AH21" s="633"/>
      <c r="AI21" s="633"/>
      <c r="AJ21" s="633"/>
      <c r="AK21" s="633"/>
      <c r="AL21" s="634">
        <v>0</v>
      </c>
      <c r="AM21" s="635"/>
      <c r="AN21" s="635"/>
      <c r="AO21" s="636"/>
      <c r="AP21" s="648" t="s">
        <v>284</v>
      </c>
      <c r="AQ21" s="649"/>
      <c r="AR21" s="649"/>
      <c r="AS21" s="649"/>
      <c r="AT21" s="649"/>
      <c r="AU21" s="649"/>
      <c r="AV21" s="649"/>
      <c r="AW21" s="649"/>
      <c r="AX21" s="649"/>
      <c r="AY21" s="649"/>
      <c r="AZ21" s="649"/>
      <c r="BA21" s="649"/>
      <c r="BB21" s="649"/>
      <c r="BC21" s="649"/>
      <c r="BD21" s="649"/>
      <c r="BE21" s="649"/>
      <c r="BF21" s="650"/>
      <c r="BG21" s="629" t="s">
        <v>250</v>
      </c>
      <c r="BH21" s="630"/>
      <c r="BI21" s="630"/>
      <c r="BJ21" s="630"/>
      <c r="BK21" s="630"/>
      <c r="BL21" s="630"/>
      <c r="BM21" s="630"/>
      <c r="BN21" s="631"/>
      <c r="BO21" s="632" t="s">
        <v>250</v>
      </c>
      <c r="BP21" s="632"/>
      <c r="BQ21" s="632"/>
      <c r="BR21" s="632"/>
      <c r="BS21" s="633" t="s">
        <v>250</v>
      </c>
      <c r="BT21" s="633"/>
      <c r="BU21" s="633"/>
      <c r="BV21" s="633"/>
      <c r="BW21" s="633"/>
      <c r="BX21" s="633"/>
      <c r="BY21" s="633"/>
      <c r="BZ21" s="633"/>
      <c r="CA21" s="633"/>
      <c r="CB21" s="637"/>
      <c r="CD21" s="657"/>
      <c r="CE21" s="658"/>
      <c r="CF21" s="658"/>
      <c r="CG21" s="658"/>
      <c r="CH21" s="658"/>
      <c r="CI21" s="658"/>
      <c r="CJ21" s="658"/>
      <c r="CK21" s="658"/>
      <c r="CL21" s="658"/>
      <c r="CM21" s="658"/>
      <c r="CN21" s="658"/>
      <c r="CO21" s="658"/>
      <c r="CP21" s="658"/>
      <c r="CQ21" s="659"/>
      <c r="CR21" s="660"/>
      <c r="CS21" s="652"/>
      <c r="CT21" s="652"/>
      <c r="CU21" s="652"/>
      <c r="CV21" s="652"/>
      <c r="CW21" s="652"/>
      <c r="CX21" s="652"/>
      <c r="CY21" s="661"/>
      <c r="CZ21" s="662"/>
      <c r="DA21" s="662"/>
      <c r="DB21" s="662"/>
      <c r="DC21" s="662"/>
      <c r="DD21" s="651"/>
      <c r="DE21" s="652"/>
      <c r="DF21" s="652"/>
      <c r="DG21" s="652"/>
      <c r="DH21" s="652"/>
      <c r="DI21" s="652"/>
      <c r="DJ21" s="652"/>
      <c r="DK21" s="652"/>
      <c r="DL21" s="652"/>
      <c r="DM21" s="652"/>
      <c r="DN21" s="652"/>
      <c r="DO21" s="652"/>
      <c r="DP21" s="661"/>
      <c r="DQ21" s="651"/>
      <c r="DR21" s="652"/>
      <c r="DS21" s="652"/>
      <c r="DT21" s="652"/>
      <c r="DU21" s="652"/>
      <c r="DV21" s="652"/>
      <c r="DW21" s="652"/>
      <c r="DX21" s="652"/>
      <c r="DY21" s="652"/>
      <c r="DZ21" s="652"/>
      <c r="EA21" s="652"/>
      <c r="EB21" s="652"/>
      <c r="EC21" s="653"/>
    </row>
    <row r="22" spans="2:133" ht="11.25" customHeight="1" x14ac:dyDescent="0.2">
      <c r="B22" s="654" t="s">
        <v>285</v>
      </c>
      <c r="C22" s="655"/>
      <c r="D22" s="655"/>
      <c r="E22" s="655"/>
      <c r="F22" s="655"/>
      <c r="G22" s="655"/>
      <c r="H22" s="655"/>
      <c r="I22" s="655"/>
      <c r="J22" s="655"/>
      <c r="K22" s="655"/>
      <c r="L22" s="655"/>
      <c r="M22" s="655"/>
      <c r="N22" s="655"/>
      <c r="O22" s="655"/>
      <c r="P22" s="655"/>
      <c r="Q22" s="656"/>
      <c r="R22" s="629">
        <v>3132</v>
      </c>
      <c r="S22" s="630"/>
      <c r="T22" s="630"/>
      <c r="U22" s="630"/>
      <c r="V22" s="630"/>
      <c r="W22" s="630"/>
      <c r="X22" s="630"/>
      <c r="Y22" s="631"/>
      <c r="Z22" s="632">
        <v>0.1</v>
      </c>
      <c r="AA22" s="632"/>
      <c r="AB22" s="632"/>
      <c r="AC22" s="632"/>
      <c r="AD22" s="633">
        <v>3132</v>
      </c>
      <c r="AE22" s="633"/>
      <c r="AF22" s="633"/>
      <c r="AG22" s="633"/>
      <c r="AH22" s="633"/>
      <c r="AI22" s="633"/>
      <c r="AJ22" s="633"/>
      <c r="AK22" s="633"/>
      <c r="AL22" s="634">
        <v>0.10000000149011612</v>
      </c>
      <c r="AM22" s="635"/>
      <c r="AN22" s="635"/>
      <c r="AO22" s="636"/>
      <c r="AP22" s="648" t="s">
        <v>286</v>
      </c>
      <c r="AQ22" s="649"/>
      <c r="AR22" s="649"/>
      <c r="AS22" s="649"/>
      <c r="AT22" s="649"/>
      <c r="AU22" s="649"/>
      <c r="AV22" s="649"/>
      <c r="AW22" s="649"/>
      <c r="AX22" s="649"/>
      <c r="AY22" s="649"/>
      <c r="AZ22" s="649"/>
      <c r="BA22" s="649"/>
      <c r="BB22" s="649"/>
      <c r="BC22" s="649"/>
      <c r="BD22" s="649"/>
      <c r="BE22" s="649"/>
      <c r="BF22" s="650"/>
      <c r="BG22" s="629" t="s">
        <v>141</v>
      </c>
      <c r="BH22" s="630"/>
      <c r="BI22" s="630"/>
      <c r="BJ22" s="630"/>
      <c r="BK22" s="630"/>
      <c r="BL22" s="630"/>
      <c r="BM22" s="630"/>
      <c r="BN22" s="631"/>
      <c r="BO22" s="632" t="s">
        <v>141</v>
      </c>
      <c r="BP22" s="632"/>
      <c r="BQ22" s="632"/>
      <c r="BR22" s="632"/>
      <c r="BS22" s="633" t="s">
        <v>239</v>
      </c>
      <c r="BT22" s="633"/>
      <c r="BU22" s="633"/>
      <c r="BV22" s="633"/>
      <c r="BW22" s="633"/>
      <c r="BX22" s="633"/>
      <c r="BY22" s="633"/>
      <c r="BZ22" s="633"/>
      <c r="CA22" s="633"/>
      <c r="CB22" s="637"/>
      <c r="CD22" s="611" t="s">
        <v>287</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2">
      <c r="B23" s="626" t="s">
        <v>288</v>
      </c>
      <c r="C23" s="627"/>
      <c r="D23" s="627"/>
      <c r="E23" s="627"/>
      <c r="F23" s="627"/>
      <c r="G23" s="627"/>
      <c r="H23" s="627"/>
      <c r="I23" s="627"/>
      <c r="J23" s="627"/>
      <c r="K23" s="627"/>
      <c r="L23" s="627"/>
      <c r="M23" s="627"/>
      <c r="N23" s="627"/>
      <c r="O23" s="627"/>
      <c r="P23" s="627"/>
      <c r="Q23" s="628"/>
      <c r="R23" s="629">
        <v>2673625</v>
      </c>
      <c r="S23" s="630"/>
      <c r="T23" s="630"/>
      <c r="U23" s="630"/>
      <c r="V23" s="630"/>
      <c r="W23" s="630"/>
      <c r="X23" s="630"/>
      <c r="Y23" s="631"/>
      <c r="Z23" s="632">
        <v>51.7</v>
      </c>
      <c r="AA23" s="632"/>
      <c r="AB23" s="632"/>
      <c r="AC23" s="632"/>
      <c r="AD23" s="633">
        <v>2448197</v>
      </c>
      <c r="AE23" s="633"/>
      <c r="AF23" s="633"/>
      <c r="AG23" s="633"/>
      <c r="AH23" s="633"/>
      <c r="AI23" s="633"/>
      <c r="AJ23" s="633"/>
      <c r="AK23" s="633"/>
      <c r="AL23" s="634">
        <v>78.900000000000006</v>
      </c>
      <c r="AM23" s="635"/>
      <c r="AN23" s="635"/>
      <c r="AO23" s="636"/>
      <c r="AP23" s="648" t="s">
        <v>289</v>
      </c>
      <c r="AQ23" s="649"/>
      <c r="AR23" s="649"/>
      <c r="AS23" s="649"/>
      <c r="AT23" s="649"/>
      <c r="AU23" s="649"/>
      <c r="AV23" s="649"/>
      <c r="AW23" s="649"/>
      <c r="AX23" s="649"/>
      <c r="AY23" s="649"/>
      <c r="AZ23" s="649"/>
      <c r="BA23" s="649"/>
      <c r="BB23" s="649"/>
      <c r="BC23" s="649"/>
      <c r="BD23" s="649"/>
      <c r="BE23" s="649"/>
      <c r="BF23" s="650"/>
      <c r="BG23" s="629" t="s">
        <v>239</v>
      </c>
      <c r="BH23" s="630"/>
      <c r="BI23" s="630"/>
      <c r="BJ23" s="630"/>
      <c r="BK23" s="630"/>
      <c r="BL23" s="630"/>
      <c r="BM23" s="630"/>
      <c r="BN23" s="631"/>
      <c r="BO23" s="632" t="s">
        <v>239</v>
      </c>
      <c r="BP23" s="632"/>
      <c r="BQ23" s="632"/>
      <c r="BR23" s="632"/>
      <c r="BS23" s="633" t="s">
        <v>239</v>
      </c>
      <c r="BT23" s="633"/>
      <c r="BU23" s="633"/>
      <c r="BV23" s="633"/>
      <c r="BW23" s="633"/>
      <c r="BX23" s="633"/>
      <c r="BY23" s="633"/>
      <c r="BZ23" s="633"/>
      <c r="CA23" s="633"/>
      <c r="CB23" s="637"/>
      <c r="CD23" s="611" t="s">
        <v>227</v>
      </c>
      <c r="CE23" s="612"/>
      <c r="CF23" s="612"/>
      <c r="CG23" s="612"/>
      <c r="CH23" s="612"/>
      <c r="CI23" s="612"/>
      <c r="CJ23" s="612"/>
      <c r="CK23" s="612"/>
      <c r="CL23" s="612"/>
      <c r="CM23" s="612"/>
      <c r="CN23" s="612"/>
      <c r="CO23" s="612"/>
      <c r="CP23" s="612"/>
      <c r="CQ23" s="613"/>
      <c r="CR23" s="611" t="s">
        <v>290</v>
      </c>
      <c r="CS23" s="612"/>
      <c r="CT23" s="612"/>
      <c r="CU23" s="612"/>
      <c r="CV23" s="612"/>
      <c r="CW23" s="612"/>
      <c r="CX23" s="612"/>
      <c r="CY23" s="613"/>
      <c r="CZ23" s="611" t="s">
        <v>291</v>
      </c>
      <c r="DA23" s="612"/>
      <c r="DB23" s="612"/>
      <c r="DC23" s="613"/>
      <c r="DD23" s="611" t="s">
        <v>292</v>
      </c>
      <c r="DE23" s="612"/>
      <c r="DF23" s="612"/>
      <c r="DG23" s="612"/>
      <c r="DH23" s="612"/>
      <c r="DI23" s="612"/>
      <c r="DJ23" s="612"/>
      <c r="DK23" s="613"/>
      <c r="DL23" s="663" t="s">
        <v>293</v>
      </c>
      <c r="DM23" s="664"/>
      <c r="DN23" s="664"/>
      <c r="DO23" s="664"/>
      <c r="DP23" s="664"/>
      <c r="DQ23" s="664"/>
      <c r="DR23" s="664"/>
      <c r="DS23" s="664"/>
      <c r="DT23" s="664"/>
      <c r="DU23" s="664"/>
      <c r="DV23" s="665"/>
      <c r="DW23" s="611" t="s">
        <v>294</v>
      </c>
      <c r="DX23" s="612"/>
      <c r="DY23" s="612"/>
      <c r="DZ23" s="612"/>
      <c r="EA23" s="612"/>
      <c r="EB23" s="612"/>
      <c r="EC23" s="613"/>
    </row>
    <row r="24" spans="2:133" ht="11.25" customHeight="1" x14ac:dyDescent="0.2">
      <c r="B24" s="626" t="s">
        <v>295</v>
      </c>
      <c r="C24" s="627"/>
      <c r="D24" s="627"/>
      <c r="E24" s="627"/>
      <c r="F24" s="627"/>
      <c r="G24" s="627"/>
      <c r="H24" s="627"/>
      <c r="I24" s="627"/>
      <c r="J24" s="627"/>
      <c r="K24" s="627"/>
      <c r="L24" s="627"/>
      <c r="M24" s="627"/>
      <c r="N24" s="627"/>
      <c r="O24" s="627"/>
      <c r="P24" s="627"/>
      <c r="Q24" s="628"/>
      <c r="R24" s="629">
        <v>2448197</v>
      </c>
      <c r="S24" s="630"/>
      <c r="T24" s="630"/>
      <c r="U24" s="630"/>
      <c r="V24" s="630"/>
      <c r="W24" s="630"/>
      <c r="X24" s="630"/>
      <c r="Y24" s="631"/>
      <c r="Z24" s="632">
        <v>47.3</v>
      </c>
      <c r="AA24" s="632"/>
      <c r="AB24" s="632"/>
      <c r="AC24" s="632"/>
      <c r="AD24" s="633">
        <v>2448197</v>
      </c>
      <c r="AE24" s="633"/>
      <c r="AF24" s="633"/>
      <c r="AG24" s="633"/>
      <c r="AH24" s="633"/>
      <c r="AI24" s="633"/>
      <c r="AJ24" s="633"/>
      <c r="AK24" s="633"/>
      <c r="AL24" s="634">
        <v>78.900000000000006</v>
      </c>
      <c r="AM24" s="635"/>
      <c r="AN24" s="635"/>
      <c r="AO24" s="636"/>
      <c r="AP24" s="648" t="s">
        <v>296</v>
      </c>
      <c r="AQ24" s="649"/>
      <c r="AR24" s="649"/>
      <c r="AS24" s="649"/>
      <c r="AT24" s="649"/>
      <c r="AU24" s="649"/>
      <c r="AV24" s="649"/>
      <c r="AW24" s="649"/>
      <c r="AX24" s="649"/>
      <c r="AY24" s="649"/>
      <c r="AZ24" s="649"/>
      <c r="BA24" s="649"/>
      <c r="BB24" s="649"/>
      <c r="BC24" s="649"/>
      <c r="BD24" s="649"/>
      <c r="BE24" s="649"/>
      <c r="BF24" s="650"/>
      <c r="BG24" s="629" t="s">
        <v>250</v>
      </c>
      <c r="BH24" s="630"/>
      <c r="BI24" s="630"/>
      <c r="BJ24" s="630"/>
      <c r="BK24" s="630"/>
      <c r="BL24" s="630"/>
      <c r="BM24" s="630"/>
      <c r="BN24" s="631"/>
      <c r="BO24" s="632" t="s">
        <v>239</v>
      </c>
      <c r="BP24" s="632"/>
      <c r="BQ24" s="632"/>
      <c r="BR24" s="632"/>
      <c r="BS24" s="633" t="s">
        <v>239</v>
      </c>
      <c r="BT24" s="633"/>
      <c r="BU24" s="633"/>
      <c r="BV24" s="633"/>
      <c r="BW24" s="633"/>
      <c r="BX24" s="633"/>
      <c r="BY24" s="633"/>
      <c r="BZ24" s="633"/>
      <c r="CA24" s="633"/>
      <c r="CB24" s="637"/>
      <c r="CD24" s="640" t="s">
        <v>297</v>
      </c>
      <c r="CE24" s="641"/>
      <c r="CF24" s="641"/>
      <c r="CG24" s="641"/>
      <c r="CH24" s="641"/>
      <c r="CI24" s="641"/>
      <c r="CJ24" s="641"/>
      <c r="CK24" s="641"/>
      <c r="CL24" s="641"/>
      <c r="CM24" s="641"/>
      <c r="CN24" s="641"/>
      <c r="CO24" s="641"/>
      <c r="CP24" s="641"/>
      <c r="CQ24" s="642"/>
      <c r="CR24" s="618">
        <v>1984693</v>
      </c>
      <c r="CS24" s="619"/>
      <c r="CT24" s="619"/>
      <c r="CU24" s="619"/>
      <c r="CV24" s="619"/>
      <c r="CW24" s="619"/>
      <c r="CX24" s="619"/>
      <c r="CY24" s="620"/>
      <c r="CZ24" s="623">
        <v>38.799999999999997</v>
      </c>
      <c r="DA24" s="624"/>
      <c r="DB24" s="624"/>
      <c r="DC24" s="643"/>
      <c r="DD24" s="666">
        <v>1545601</v>
      </c>
      <c r="DE24" s="619"/>
      <c r="DF24" s="619"/>
      <c r="DG24" s="619"/>
      <c r="DH24" s="619"/>
      <c r="DI24" s="619"/>
      <c r="DJ24" s="619"/>
      <c r="DK24" s="620"/>
      <c r="DL24" s="666">
        <v>1533354</v>
      </c>
      <c r="DM24" s="619"/>
      <c r="DN24" s="619"/>
      <c r="DO24" s="619"/>
      <c r="DP24" s="619"/>
      <c r="DQ24" s="619"/>
      <c r="DR24" s="619"/>
      <c r="DS24" s="619"/>
      <c r="DT24" s="619"/>
      <c r="DU24" s="619"/>
      <c r="DV24" s="620"/>
      <c r="DW24" s="623">
        <v>48.2</v>
      </c>
      <c r="DX24" s="624"/>
      <c r="DY24" s="624"/>
      <c r="DZ24" s="624"/>
      <c r="EA24" s="624"/>
      <c r="EB24" s="624"/>
      <c r="EC24" s="625"/>
    </row>
    <row r="25" spans="2:133" ht="11.25" customHeight="1" x14ac:dyDescent="0.2">
      <c r="B25" s="626" t="s">
        <v>298</v>
      </c>
      <c r="C25" s="627"/>
      <c r="D25" s="627"/>
      <c r="E25" s="627"/>
      <c r="F25" s="627"/>
      <c r="G25" s="627"/>
      <c r="H25" s="627"/>
      <c r="I25" s="627"/>
      <c r="J25" s="627"/>
      <c r="K25" s="627"/>
      <c r="L25" s="627"/>
      <c r="M25" s="627"/>
      <c r="N25" s="627"/>
      <c r="O25" s="627"/>
      <c r="P25" s="627"/>
      <c r="Q25" s="628"/>
      <c r="R25" s="629">
        <v>225428</v>
      </c>
      <c r="S25" s="630"/>
      <c r="T25" s="630"/>
      <c r="U25" s="630"/>
      <c r="V25" s="630"/>
      <c r="W25" s="630"/>
      <c r="X25" s="630"/>
      <c r="Y25" s="631"/>
      <c r="Z25" s="632">
        <v>4.4000000000000004</v>
      </c>
      <c r="AA25" s="632"/>
      <c r="AB25" s="632"/>
      <c r="AC25" s="632"/>
      <c r="AD25" s="633" t="s">
        <v>250</v>
      </c>
      <c r="AE25" s="633"/>
      <c r="AF25" s="633"/>
      <c r="AG25" s="633"/>
      <c r="AH25" s="633"/>
      <c r="AI25" s="633"/>
      <c r="AJ25" s="633"/>
      <c r="AK25" s="633"/>
      <c r="AL25" s="634" t="s">
        <v>239</v>
      </c>
      <c r="AM25" s="635"/>
      <c r="AN25" s="635"/>
      <c r="AO25" s="636"/>
      <c r="AP25" s="648" t="s">
        <v>299</v>
      </c>
      <c r="AQ25" s="649"/>
      <c r="AR25" s="649"/>
      <c r="AS25" s="649"/>
      <c r="AT25" s="649"/>
      <c r="AU25" s="649"/>
      <c r="AV25" s="649"/>
      <c r="AW25" s="649"/>
      <c r="AX25" s="649"/>
      <c r="AY25" s="649"/>
      <c r="AZ25" s="649"/>
      <c r="BA25" s="649"/>
      <c r="BB25" s="649"/>
      <c r="BC25" s="649"/>
      <c r="BD25" s="649"/>
      <c r="BE25" s="649"/>
      <c r="BF25" s="650"/>
      <c r="BG25" s="629" t="s">
        <v>250</v>
      </c>
      <c r="BH25" s="630"/>
      <c r="BI25" s="630"/>
      <c r="BJ25" s="630"/>
      <c r="BK25" s="630"/>
      <c r="BL25" s="630"/>
      <c r="BM25" s="630"/>
      <c r="BN25" s="631"/>
      <c r="BO25" s="632" t="s">
        <v>239</v>
      </c>
      <c r="BP25" s="632"/>
      <c r="BQ25" s="632"/>
      <c r="BR25" s="632"/>
      <c r="BS25" s="633" t="s">
        <v>239</v>
      </c>
      <c r="BT25" s="633"/>
      <c r="BU25" s="633"/>
      <c r="BV25" s="633"/>
      <c r="BW25" s="633"/>
      <c r="BX25" s="633"/>
      <c r="BY25" s="633"/>
      <c r="BZ25" s="633"/>
      <c r="CA25" s="633"/>
      <c r="CB25" s="637"/>
      <c r="CD25" s="644" t="s">
        <v>300</v>
      </c>
      <c r="CE25" s="645"/>
      <c r="CF25" s="645"/>
      <c r="CG25" s="645"/>
      <c r="CH25" s="645"/>
      <c r="CI25" s="645"/>
      <c r="CJ25" s="645"/>
      <c r="CK25" s="645"/>
      <c r="CL25" s="645"/>
      <c r="CM25" s="645"/>
      <c r="CN25" s="645"/>
      <c r="CO25" s="645"/>
      <c r="CP25" s="645"/>
      <c r="CQ25" s="646"/>
      <c r="CR25" s="629">
        <v>803376</v>
      </c>
      <c r="CS25" s="667"/>
      <c r="CT25" s="667"/>
      <c r="CU25" s="667"/>
      <c r="CV25" s="667"/>
      <c r="CW25" s="667"/>
      <c r="CX25" s="667"/>
      <c r="CY25" s="668"/>
      <c r="CZ25" s="634">
        <v>15.7</v>
      </c>
      <c r="DA25" s="669"/>
      <c r="DB25" s="669"/>
      <c r="DC25" s="672"/>
      <c r="DD25" s="638">
        <v>717858</v>
      </c>
      <c r="DE25" s="667"/>
      <c r="DF25" s="667"/>
      <c r="DG25" s="667"/>
      <c r="DH25" s="667"/>
      <c r="DI25" s="667"/>
      <c r="DJ25" s="667"/>
      <c r="DK25" s="668"/>
      <c r="DL25" s="638">
        <v>715716</v>
      </c>
      <c r="DM25" s="667"/>
      <c r="DN25" s="667"/>
      <c r="DO25" s="667"/>
      <c r="DP25" s="667"/>
      <c r="DQ25" s="667"/>
      <c r="DR25" s="667"/>
      <c r="DS25" s="667"/>
      <c r="DT25" s="667"/>
      <c r="DU25" s="667"/>
      <c r="DV25" s="668"/>
      <c r="DW25" s="634">
        <v>22.5</v>
      </c>
      <c r="DX25" s="669"/>
      <c r="DY25" s="669"/>
      <c r="DZ25" s="669"/>
      <c r="EA25" s="669"/>
      <c r="EB25" s="669"/>
      <c r="EC25" s="670"/>
    </row>
    <row r="26" spans="2:133" ht="11.25" customHeight="1" x14ac:dyDescent="0.2">
      <c r="B26" s="626" t="s">
        <v>301</v>
      </c>
      <c r="C26" s="627"/>
      <c r="D26" s="627"/>
      <c r="E26" s="627"/>
      <c r="F26" s="627"/>
      <c r="G26" s="627"/>
      <c r="H26" s="627"/>
      <c r="I26" s="627"/>
      <c r="J26" s="627"/>
      <c r="K26" s="627"/>
      <c r="L26" s="627"/>
      <c r="M26" s="627"/>
      <c r="N26" s="627"/>
      <c r="O26" s="627"/>
      <c r="P26" s="627"/>
      <c r="Q26" s="628"/>
      <c r="R26" s="629" t="s">
        <v>250</v>
      </c>
      <c r="S26" s="630"/>
      <c r="T26" s="630"/>
      <c r="U26" s="630"/>
      <c r="V26" s="630"/>
      <c r="W26" s="630"/>
      <c r="X26" s="630"/>
      <c r="Y26" s="631"/>
      <c r="Z26" s="632" t="s">
        <v>250</v>
      </c>
      <c r="AA26" s="632"/>
      <c r="AB26" s="632"/>
      <c r="AC26" s="632"/>
      <c r="AD26" s="633" t="s">
        <v>239</v>
      </c>
      <c r="AE26" s="633"/>
      <c r="AF26" s="633"/>
      <c r="AG26" s="633"/>
      <c r="AH26" s="633"/>
      <c r="AI26" s="633"/>
      <c r="AJ26" s="633"/>
      <c r="AK26" s="633"/>
      <c r="AL26" s="634" t="s">
        <v>141</v>
      </c>
      <c r="AM26" s="635"/>
      <c r="AN26" s="635"/>
      <c r="AO26" s="636"/>
      <c r="AP26" s="648" t="s">
        <v>302</v>
      </c>
      <c r="AQ26" s="671"/>
      <c r="AR26" s="671"/>
      <c r="AS26" s="671"/>
      <c r="AT26" s="671"/>
      <c r="AU26" s="671"/>
      <c r="AV26" s="671"/>
      <c r="AW26" s="671"/>
      <c r="AX26" s="671"/>
      <c r="AY26" s="671"/>
      <c r="AZ26" s="671"/>
      <c r="BA26" s="671"/>
      <c r="BB26" s="671"/>
      <c r="BC26" s="671"/>
      <c r="BD26" s="671"/>
      <c r="BE26" s="671"/>
      <c r="BF26" s="650"/>
      <c r="BG26" s="629" t="s">
        <v>250</v>
      </c>
      <c r="BH26" s="630"/>
      <c r="BI26" s="630"/>
      <c r="BJ26" s="630"/>
      <c r="BK26" s="630"/>
      <c r="BL26" s="630"/>
      <c r="BM26" s="630"/>
      <c r="BN26" s="631"/>
      <c r="BO26" s="632" t="s">
        <v>239</v>
      </c>
      <c r="BP26" s="632"/>
      <c r="BQ26" s="632"/>
      <c r="BR26" s="632"/>
      <c r="BS26" s="633" t="s">
        <v>250</v>
      </c>
      <c r="BT26" s="633"/>
      <c r="BU26" s="633"/>
      <c r="BV26" s="633"/>
      <c r="BW26" s="633"/>
      <c r="BX26" s="633"/>
      <c r="BY26" s="633"/>
      <c r="BZ26" s="633"/>
      <c r="CA26" s="633"/>
      <c r="CB26" s="637"/>
      <c r="CD26" s="644" t="s">
        <v>303</v>
      </c>
      <c r="CE26" s="645"/>
      <c r="CF26" s="645"/>
      <c r="CG26" s="645"/>
      <c r="CH26" s="645"/>
      <c r="CI26" s="645"/>
      <c r="CJ26" s="645"/>
      <c r="CK26" s="645"/>
      <c r="CL26" s="645"/>
      <c r="CM26" s="645"/>
      <c r="CN26" s="645"/>
      <c r="CO26" s="645"/>
      <c r="CP26" s="645"/>
      <c r="CQ26" s="646"/>
      <c r="CR26" s="629">
        <v>454320</v>
      </c>
      <c r="CS26" s="630"/>
      <c r="CT26" s="630"/>
      <c r="CU26" s="630"/>
      <c r="CV26" s="630"/>
      <c r="CW26" s="630"/>
      <c r="CX26" s="630"/>
      <c r="CY26" s="631"/>
      <c r="CZ26" s="634">
        <v>8.9</v>
      </c>
      <c r="DA26" s="669"/>
      <c r="DB26" s="669"/>
      <c r="DC26" s="672"/>
      <c r="DD26" s="638">
        <v>404856</v>
      </c>
      <c r="DE26" s="630"/>
      <c r="DF26" s="630"/>
      <c r="DG26" s="630"/>
      <c r="DH26" s="630"/>
      <c r="DI26" s="630"/>
      <c r="DJ26" s="630"/>
      <c r="DK26" s="631"/>
      <c r="DL26" s="638" t="s">
        <v>250</v>
      </c>
      <c r="DM26" s="630"/>
      <c r="DN26" s="630"/>
      <c r="DO26" s="630"/>
      <c r="DP26" s="630"/>
      <c r="DQ26" s="630"/>
      <c r="DR26" s="630"/>
      <c r="DS26" s="630"/>
      <c r="DT26" s="630"/>
      <c r="DU26" s="630"/>
      <c r="DV26" s="631"/>
      <c r="DW26" s="634" t="s">
        <v>239</v>
      </c>
      <c r="DX26" s="669"/>
      <c r="DY26" s="669"/>
      <c r="DZ26" s="669"/>
      <c r="EA26" s="669"/>
      <c r="EB26" s="669"/>
      <c r="EC26" s="670"/>
    </row>
    <row r="27" spans="2:133" ht="11.25" customHeight="1" x14ac:dyDescent="0.2">
      <c r="B27" s="626" t="s">
        <v>304</v>
      </c>
      <c r="C27" s="627"/>
      <c r="D27" s="627"/>
      <c r="E27" s="627"/>
      <c r="F27" s="627"/>
      <c r="G27" s="627"/>
      <c r="H27" s="627"/>
      <c r="I27" s="627"/>
      <c r="J27" s="627"/>
      <c r="K27" s="627"/>
      <c r="L27" s="627"/>
      <c r="M27" s="627"/>
      <c r="N27" s="627"/>
      <c r="O27" s="627"/>
      <c r="P27" s="627"/>
      <c r="Q27" s="628"/>
      <c r="R27" s="629">
        <v>3312880</v>
      </c>
      <c r="S27" s="630"/>
      <c r="T27" s="630"/>
      <c r="U27" s="630"/>
      <c r="V27" s="630"/>
      <c r="W27" s="630"/>
      <c r="X27" s="630"/>
      <c r="Y27" s="631"/>
      <c r="Z27" s="632">
        <v>64</v>
      </c>
      <c r="AA27" s="632"/>
      <c r="AB27" s="632"/>
      <c r="AC27" s="632"/>
      <c r="AD27" s="633">
        <v>3087452</v>
      </c>
      <c r="AE27" s="633"/>
      <c r="AF27" s="633"/>
      <c r="AG27" s="633"/>
      <c r="AH27" s="633"/>
      <c r="AI27" s="633"/>
      <c r="AJ27" s="633"/>
      <c r="AK27" s="633"/>
      <c r="AL27" s="634">
        <v>99.5</v>
      </c>
      <c r="AM27" s="635"/>
      <c r="AN27" s="635"/>
      <c r="AO27" s="636"/>
      <c r="AP27" s="626" t="s">
        <v>305</v>
      </c>
      <c r="AQ27" s="627"/>
      <c r="AR27" s="627"/>
      <c r="AS27" s="627"/>
      <c r="AT27" s="627"/>
      <c r="AU27" s="627"/>
      <c r="AV27" s="627"/>
      <c r="AW27" s="627"/>
      <c r="AX27" s="627"/>
      <c r="AY27" s="627"/>
      <c r="AZ27" s="627"/>
      <c r="BA27" s="627"/>
      <c r="BB27" s="627"/>
      <c r="BC27" s="627"/>
      <c r="BD27" s="627"/>
      <c r="BE27" s="627"/>
      <c r="BF27" s="628"/>
      <c r="BG27" s="629">
        <v>454986</v>
      </c>
      <c r="BH27" s="630"/>
      <c r="BI27" s="630"/>
      <c r="BJ27" s="630"/>
      <c r="BK27" s="630"/>
      <c r="BL27" s="630"/>
      <c r="BM27" s="630"/>
      <c r="BN27" s="631"/>
      <c r="BO27" s="632">
        <v>100</v>
      </c>
      <c r="BP27" s="632"/>
      <c r="BQ27" s="632"/>
      <c r="BR27" s="632"/>
      <c r="BS27" s="633">
        <v>4467</v>
      </c>
      <c r="BT27" s="633"/>
      <c r="BU27" s="633"/>
      <c r="BV27" s="633"/>
      <c r="BW27" s="633"/>
      <c r="BX27" s="633"/>
      <c r="BY27" s="633"/>
      <c r="BZ27" s="633"/>
      <c r="CA27" s="633"/>
      <c r="CB27" s="637"/>
      <c r="CD27" s="644" t="s">
        <v>306</v>
      </c>
      <c r="CE27" s="645"/>
      <c r="CF27" s="645"/>
      <c r="CG27" s="645"/>
      <c r="CH27" s="645"/>
      <c r="CI27" s="645"/>
      <c r="CJ27" s="645"/>
      <c r="CK27" s="645"/>
      <c r="CL27" s="645"/>
      <c r="CM27" s="645"/>
      <c r="CN27" s="645"/>
      <c r="CO27" s="645"/>
      <c r="CP27" s="645"/>
      <c r="CQ27" s="646"/>
      <c r="CR27" s="629">
        <v>401090</v>
      </c>
      <c r="CS27" s="667"/>
      <c r="CT27" s="667"/>
      <c r="CU27" s="667"/>
      <c r="CV27" s="667"/>
      <c r="CW27" s="667"/>
      <c r="CX27" s="667"/>
      <c r="CY27" s="668"/>
      <c r="CZ27" s="634">
        <v>7.8</v>
      </c>
      <c r="DA27" s="669"/>
      <c r="DB27" s="669"/>
      <c r="DC27" s="672"/>
      <c r="DD27" s="638">
        <v>107966</v>
      </c>
      <c r="DE27" s="667"/>
      <c r="DF27" s="667"/>
      <c r="DG27" s="667"/>
      <c r="DH27" s="667"/>
      <c r="DI27" s="667"/>
      <c r="DJ27" s="667"/>
      <c r="DK27" s="668"/>
      <c r="DL27" s="638">
        <v>97861</v>
      </c>
      <c r="DM27" s="667"/>
      <c r="DN27" s="667"/>
      <c r="DO27" s="667"/>
      <c r="DP27" s="667"/>
      <c r="DQ27" s="667"/>
      <c r="DR27" s="667"/>
      <c r="DS27" s="667"/>
      <c r="DT27" s="667"/>
      <c r="DU27" s="667"/>
      <c r="DV27" s="668"/>
      <c r="DW27" s="634">
        <v>3.1</v>
      </c>
      <c r="DX27" s="669"/>
      <c r="DY27" s="669"/>
      <c r="DZ27" s="669"/>
      <c r="EA27" s="669"/>
      <c r="EB27" s="669"/>
      <c r="EC27" s="670"/>
    </row>
    <row r="28" spans="2:133" ht="11.25" customHeight="1" x14ac:dyDescent="0.2">
      <c r="B28" s="626" t="s">
        <v>307</v>
      </c>
      <c r="C28" s="627"/>
      <c r="D28" s="627"/>
      <c r="E28" s="627"/>
      <c r="F28" s="627"/>
      <c r="G28" s="627"/>
      <c r="H28" s="627"/>
      <c r="I28" s="627"/>
      <c r="J28" s="627"/>
      <c r="K28" s="627"/>
      <c r="L28" s="627"/>
      <c r="M28" s="627"/>
      <c r="N28" s="627"/>
      <c r="O28" s="627"/>
      <c r="P28" s="627"/>
      <c r="Q28" s="628"/>
      <c r="R28" s="629">
        <v>519</v>
      </c>
      <c r="S28" s="630"/>
      <c r="T28" s="630"/>
      <c r="U28" s="630"/>
      <c r="V28" s="630"/>
      <c r="W28" s="630"/>
      <c r="X28" s="630"/>
      <c r="Y28" s="631"/>
      <c r="Z28" s="632">
        <v>0</v>
      </c>
      <c r="AA28" s="632"/>
      <c r="AB28" s="632"/>
      <c r="AC28" s="632"/>
      <c r="AD28" s="633">
        <v>519</v>
      </c>
      <c r="AE28" s="633"/>
      <c r="AF28" s="633"/>
      <c r="AG28" s="633"/>
      <c r="AH28" s="633"/>
      <c r="AI28" s="633"/>
      <c r="AJ28" s="633"/>
      <c r="AK28" s="633"/>
      <c r="AL28" s="634">
        <v>0</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308</v>
      </c>
      <c r="CE28" s="645"/>
      <c r="CF28" s="645"/>
      <c r="CG28" s="645"/>
      <c r="CH28" s="645"/>
      <c r="CI28" s="645"/>
      <c r="CJ28" s="645"/>
      <c r="CK28" s="645"/>
      <c r="CL28" s="645"/>
      <c r="CM28" s="645"/>
      <c r="CN28" s="645"/>
      <c r="CO28" s="645"/>
      <c r="CP28" s="645"/>
      <c r="CQ28" s="646"/>
      <c r="CR28" s="629">
        <v>780227</v>
      </c>
      <c r="CS28" s="630"/>
      <c r="CT28" s="630"/>
      <c r="CU28" s="630"/>
      <c r="CV28" s="630"/>
      <c r="CW28" s="630"/>
      <c r="CX28" s="630"/>
      <c r="CY28" s="631"/>
      <c r="CZ28" s="634">
        <v>15.2</v>
      </c>
      <c r="DA28" s="669"/>
      <c r="DB28" s="669"/>
      <c r="DC28" s="672"/>
      <c r="DD28" s="638">
        <v>719777</v>
      </c>
      <c r="DE28" s="630"/>
      <c r="DF28" s="630"/>
      <c r="DG28" s="630"/>
      <c r="DH28" s="630"/>
      <c r="DI28" s="630"/>
      <c r="DJ28" s="630"/>
      <c r="DK28" s="631"/>
      <c r="DL28" s="638">
        <v>719777</v>
      </c>
      <c r="DM28" s="630"/>
      <c r="DN28" s="630"/>
      <c r="DO28" s="630"/>
      <c r="DP28" s="630"/>
      <c r="DQ28" s="630"/>
      <c r="DR28" s="630"/>
      <c r="DS28" s="630"/>
      <c r="DT28" s="630"/>
      <c r="DU28" s="630"/>
      <c r="DV28" s="631"/>
      <c r="DW28" s="634">
        <v>22.6</v>
      </c>
      <c r="DX28" s="669"/>
      <c r="DY28" s="669"/>
      <c r="DZ28" s="669"/>
      <c r="EA28" s="669"/>
      <c r="EB28" s="669"/>
      <c r="EC28" s="670"/>
    </row>
    <row r="29" spans="2:133" ht="11.25" customHeight="1" x14ac:dyDescent="0.2">
      <c r="B29" s="626" t="s">
        <v>309</v>
      </c>
      <c r="C29" s="627"/>
      <c r="D29" s="627"/>
      <c r="E29" s="627"/>
      <c r="F29" s="627"/>
      <c r="G29" s="627"/>
      <c r="H29" s="627"/>
      <c r="I29" s="627"/>
      <c r="J29" s="627"/>
      <c r="K29" s="627"/>
      <c r="L29" s="627"/>
      <c r="M29" s="627"/>
      <c r="N29" s="627"/>
      <c r="O29" s="627"/>
      <c r="P29" s="627"/>
      <c r="Q29" s="628"/>
      <c r="R29" s="629">
        <v>25727</v>
      </c>
      <c r="S29" s="630"/>
      <c r="T29" s="630"/>
      <c r="U29" s="630"/>
      <c r="V29" s="630"/>
      <c r="W29" s="630"/>
      <c r="X29" s="630"/>
      <c r="Y29" s="631"/>
      <c r="Z29" s="632">
        <v>0.5</v>
      </c>
      <c r="AA29" s="632"/>
      <c r="AB29" s="632"/>
      <c r="AC29" s="632"/>
      <c r="AD29" s="633" t="s">
        <v>141</v>
      </c>
      <c r="AE29" s="633"/>
      <c r="AF29" s="633"/>
      <c r="AG29" s="633"/>
      <c r="AH29" s="633"/>
      <c r="AI29" s="633"/>
      <c r="AJ29" s="633"/>
      <c r="AK29" s="633"/>
      <c r="AL29" s="634" t="s">
        <v>141</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8" t="s">
        <v>310</v>
      </c>
      <c r="CE29" s="679"/>
      <c r="CF29" s="644" t="s">
        <v>72</v>
      </c>
      <c r="CG29" s="645"/>
      <c r="CH29" s="645"/>
      <c r="CI29" s="645"/>
      <c r="CJ29" s="645"/>
      <c r="CK29" s="645"/>
      <c r="CL29" s="645"/>
      <c r="CM29" s="645"/>
      <c r="CN29" s="645"/>
      <c r="CO29" s="645"/>
      <c r="CP29" s="645"/>
      <c r="CQ29" s="646"/>
      <c r="CR29" s="629">
        <v>780179</v>
      </c>
      <c r="CS29" s="667"/>
      <c r="CT29" s="667"/>
      <c r="CU29" s="667"/>
      <c r="CV29" s="667"/>
      <c r="CW29" s="667"/>
      <c r="CX29" s="667"/>
      <c r="CY29" s="668"/>
      <c r="CZ29" s="634">
        <v>15.2</v>
      </c>
      <c r="DA29" s="669"/>
      <c r="DB29" s="669"/>
      <c r="DC29" s="672"/>
      <c r="DD29" s="638">
        <v>719729</v>
      </c>
      <c r="DE29" s="667"/>
      <c r="DF29" s="667"/>
      <c r="DG29" s="667"/>
      <c r="DH29" s="667"/>
      <c r="DI29" s="667"/>
      <c r="DJ29" s="667"/>
      <c r="DK29" s="668"/>
      <c r="DL29" s="638">
        <v>719729</v>
      </c>
      <c r="DM29" s="667"/>
      <c r="DN29" s="667"/>
      <c r="DO29" s="667"/>
      <c r="DP29" s="667"/>
      <c r="DQ29" s="667"/>
      <c r="DR29" s="667"/>
      <c r="DS29" s="667"/>
      <c r="DT29" s="667"/>
      <c r="DU29" s="667"/>
      <c r="DV29" s="668"/>
      <c r="DW29" s="634">
        <v>22.6</v>
      </c>
      <c r="DX29" s="669"/>
      <c r="DY29" s="669"/>
      <c r="DZ29" s="669"/>
      <c r="EA29" s="669"/>
      <c r="EB29" s="669"/>
      <c r="EC29" s="670"/>
    </row>
    <row r="30" spans="2:133" ht="11.25" customHeight="1" x14ac:dyDescent="0.2">
      <c r="B30" s="626" t="s">
        <v>311</v>
      </c>
      <c r="C30" s="627"/>
      <c r="D30" s="627"/>
      <c r="E30" s="627"/>
      <c r="F30" s="627"/>
      <c r="G30" s="627"/>
      <c r="H30" s="627"/>
      <c r="I30" s="627"/>
      <c r="J30" s="627"/>
      <c r="K30" s="627"/>
      <c r="L30" s="627"/>
      <c r="M30" s="627"/>
      <c r="N30" s="627"/>
      <c r="O30" s="627"/>
      <c r="P30" s="627"/>
      <c r="Q30" s="628"/>
      <c r="R30" s="629">
        <v>109767</v>
      </c>
      <c r="S30" s="630"/>
      <c r="T30" s="630"/>
      <c r="U30" s="630"/>
      <c r="V30" s="630"/>
      <c r="W30" s="630"/>
      <c r="X30" s="630"/>
      <c r="Y30" s="631"/>
      <c r="Z30" s="632">
        <v>2.1</v>
      </c>
      <c r="AA30" s="632"/>
      <c r="AB30" s="632"/>
      <c r="AC30" s="632"/>
      <c r="AD30" s="633">
        <v>3833</v>
      </c>
      <c r="AE30" s="633"/>
      <c r="AF30" s="633"/>
      <c r="AG30" s="633"/>
      <c r="AH30" s="633"/>
      <c r="AI30" s="633"/>
      <c r="AJ30" s="633"/>
      <c r="AK30" s="633"/>
      <c r="AL30" s="634">
        <v>0.1</v>
      </c>
      <c r="AM30" s="635"/>
      <c r="AN30" s="635"/>
      <c r="AO30" s="636"/>
      <c r="AP30" s="608" t="s">
        <v>227</v>
      </c>
      <c r="AQ30" s="609"/>
      <c r="AR30" s="609"/>
      <c r="AS30" s="609"/>
      <c r="AT30" s="609"/>
      <c r="AU30" s="609"/>
      <c r="AV30" s="609"/>
      <c r="AW30" s="609"/>
      <c r="AX30" s="609"/>
      <c r="AY30" s="609"/>
      <c r="AZ30" s="609"/>
      <c r="BA30" s="609"/>
      <c r="BB30" s="609"/>
      <c r="BC30" s="609"/>
      <c r="BD30" s="609"/>
      <c r="BE30" s="609"/>
      <c r="BF30" s="610"/>
      <c r="BG30" s="608" t="s">
        <v>312</v>
      </c>
      <c r="BH30" s="676"/>
      <c r="BI30" s="676"/>
      <c r="BJ30" s="676"/>
      <c r="BK30" s="676"/>
      <c r="BL30" s="676"/>
      <c r="BM30" s="676"/>
      <c r="BN30" s="676"/>
      <c r="BO30" s="676"/>
      <c r="BP30" s="676"/>
      <c r="BQ30" s="677"/>
      <c r="BR30" s="608" t="s">
        <v>313</v>
      </c>
      <c r="BS30" s="676"/>
      <c r="BT30" s="676"/>
      <c r="BU30" s="676"/>
      <c r="BV30" s="676"/>
      <c r="BW30" s="676"/>
      <c r="BX30" s="676"/>
      <c r="BY30" s="676"/>
      <c r="BZ30" s="676"/>
      <c r="CA30" s="676"/>
      <c r="CB30" s="677"/>
      <c r="CD30" s="680"/>
      <c r="CE30" s="681"/>
      <c r="CF30" s="644" t="s">
        <v>314</v>
      </c>
      <c r="CG30" s="645"/>
      <c r="CH30" s="645"/>
      <c r="CI30" s="645"/>
      <c r="CJ30" s="645"/>
      <c r="CK30" s="645"/>
      <c r="CL30" s="645"/>
      <c r="CM30" s="645"/>
      <c r="CN30" s="645"/>
      <c r="CO30" s="645"/>
      <c r="CP30" s="645"/>
      <c r="CQ30" s="646"/>
      <c r="CR30" s="629">
        <v>749411</v>
      </c>
      <c r="CS30" s="630"/>
      <c r="CT30" s="630"/>
      <c r="CU30" s="630"/>
      <c r="CV30" s="630"/>
      <c r="CW30" s="630"/>
      <c r="CX30" s="630"/>
      <c r="CY30" s="631"/>
      <c r="CZ30" s="634">
        <v>14.6</v>
      </c>
      <c r="DA30" s="669"/>
      <c r="DB30" s="669"/>
      <c r="DC30" s="672"/>
      <c r="DD30" s="638">
        <v>688961</v>
      </c>
      <c r="DE30" s="630"/>
      <c r="DF30" s="630"/>
      <c r="DG30" s="630"/>
      <c r="DH30" s="630"/>
      <c r="DI30" s="630"/>
      <c r="DJ30" s="630"/>
      <c r="DK30" s="631"/>
      <c r="DL30" s="638">
        <v>688961</v>
      </c>
      <c r="DM30" s="630"/>
      <c r="DN30" s="630"/>
      <c r="DO30" s="630"/>
      <c r="DP30" s="630"/>
      <c r="DQ30" s="630"/>
      <c r="DR30" s="630"/>
      <c r="DS30" s="630"/>
      <c r="DT30" s="630"/>
      <c r="DU30" s="630"/>
      <c r="DV30" s="631"/>
      <c r="DW30" s="634">
        <v>21.7</v>
      </c>
      <c r="DX30" s="669"/>
      <c r="DY30" s="669"/>
      <c r="DZ30" s="669"/>
      <c r="EA30" s="669"/>
      <c r="EB30" s="669"/>
      <c r="EC30" s="670"/>
    </row>
    <row r="31" spans="2:133" ht="11.25" customHeight="1" x14ac:dyDescent="0.2">
      <c r="B31" s="626" t="s">
        <v>315</v>
      </c>
      <c r="C31" s="627"/>
      <c r="D31" s="627"/>
      <c r="E31" s="627"/>
      <c r="F31" s="627"/>
      <c r="G31" s="627"/>
      <c r="H31" s="627"/>
      <c r="I31" s="627"/>
      <c r="J31" s="627"/>
      <c r="K31" s="627"/>
      <c r="L31" s="627"/>
      <c r="M31" s="627"/>
      <c r="N31" s="627"/>
      <c r="O31" s="627"/>
      <c r="P31" s="627"/>
      <c r="Q31" s="628"/>
      <c r="R31" s="629">
        <v>27275</v>
      </c>
      <c r="S31" s="630"/>
      <c r="T31" s="630"/>
      <c r="U31" s="630"/>
      <c r="V31" s="630"/>
      <c r="W31" s="630"/>
      <c r="X31" s="630"/>
      <c r="Y31" s="631"/>
      <c r="Z31" s="632">
        <v>0.5</v>
      </c>
      <c r="AA31" s="632"/>
      <c r="AB31" s="632"/>
      <c r="AC31" s="632"/>
      <c r="AD31" s="633" t="s">
        <v>250</v>
      </c>
      <c r="AE31" s="633"/>
      <c r="AF31" s="633"/>
      <c r="AG31" s="633"/>
      <c r="AH31" s="633"/>
      <c r="AI31" s="633"/>
      <c r="AJ31" s="633"/>
      <c r="AK31" s="633"/>
      <c r="AL31" s="634" t="s">
        <v>239</v>
      </c>
      <c r="AM31" s="635"/>
      <c r="AN31" s="635"/>
      <c r="AO31" s="636"/>
      <c r="AP31" s="684" t="s">
        <v>316</v>
      </c>
      <c r="AQ31" s="685"/>
      <c r="AR31" s="685"/>
      <c r="AS31" s="685"/>
      <c r="AT31" s="690" t="s">
        <v>317</v>
      </c>
      <c r="AU31" s="217"/>
      <c r="AV31" s="217"/>
      <c r="AW31" s="217"/>
      <c r="AX31" s="615" t="s">
        <v>192</v>
      </c>
      <c r="AY31" s="616"/>
      <c r="AZ31" s="616"/>
      <c r="BA31" s="616"/>
      <c r="BB31" s="616"/>
      <c r="BC31" s="616"/>
      <c r="BD31" s="616"/>
      <c r="BE31" s="616"/>
      <c r="BF31" s="617"/>
      <c r="BG31" s="693">
        <v>99</v>
      </c>
      <c r="BH31" s="694"/>
      <c r="BI31" s="694"/>
      <c r="BJ31" s="694"/>
      <c r="BK31" s="694"/>
      <c r="BL31" s="694"/>
      <c r="BM31" s="624">
        <v>96.3</v>
      </c>
      <c r="BN31" s="694"/>
      <c r="BO31" s="694"/>
      <c r="BP31" s="694"/>
      <c r="BQ31" s="695"/>
      <c r="BR31" s="693">
        <v>99.3</v>
      </c>
      <c r="BS31" s="694"/>
      <c r="BT31" s="694"/>
      <c r="BU31" s="694"/>
      <c r="BV31" s="694"/>
      <c r="BW31" s="694"/>
      <c r="BX31" s="624">
        <v>96</v>
      </c>
      <c r="BY31" s="694"/>
      <c r="BZ31" s="694"/>
      <c r="CA31" s="694"/>
      <c r="CB31" s="695"/>
      <c r="CD31" s="680"/>
      <c r="CE31" s="681"/>
      <c r="CF31" s="644" t="s">
        <v>318</v>
      </c>
      <c r="CG31" s="645"/>
      <c r="CH31" s="645"/>
      <c r="CI31" s="645"/>
      <c r="CJ31" s="645"/>
      <c r="CK31" s="645"/>
      <c r="CL31" s="645"/>
      <c r="CM31" s="645"/>
      <c r="CN31" s="645"/>
      <c r="CO31" s="645"/>
      <c r="CP31" s="645"/>
      <c r="CQ31" s="646"/>
      <c r="CR31" s="629">
        <v>30768</v>
      </c>
      <c r="CS31" s="667"/>
      <c r="CT31" s="667"/>
      <c r="CU31" s="667"/>
      <c r="CV31" s="667"/>
      <c r="CW31" s="667"/>
      <c r="CX31" s="667"/>
      <c r="CY31" s="668"/>
      <c r="CZ31" s="634">
        <v>0.6</v>
      </c>
      <c r="DA31" s="669"/>
      <c r="DB31" s="669"/>
      <c r="DC31" s="672"/>
      <c r="DD31" s="638">
        <v>30768</v>
      </c>
      <c r="DE31" s="667"/>
      <c r="DF31" s="667"/>
      <c r="DG31" s="667"/>
      <c r="DH31" s="667"/>
      <c r="DI31" s="667"/>
      <c r="DJ31" s="667"/>
      <c r="DK31" s="668"/>
      <c r="DL31" s="638">
        <v>30768</v>
      </c>
      <c r="DM31" s="667"/>
      <c r="DN31" s="667"/>
      <c r="DO31" s="667"/>
      <c r="DP31" s="667"/>
      <c r="DQ31" s="667"/>
      <c r="DR31" s="667"/>
      <c r="DS31" s="667"/>
      <c r="DT31" s="667"/>
      <c r="DU31" s="667"/>
      <c r="DV31" s="668"/>
      <c r="DW31" s="634">
        <v>1</v>
      </c>
      <c r="DX31" s="669"/>
      <c r="DY31" s="669"/>
      <c r="DZ31" s="669"/>
      <c r="EA31" s="669"/>
      <c r="EB31" s="669"/>
      <c r="EC31" s="670"/>
    </row>
    <row r="32" spans="2:133" ht="11.25" customHeight="1" x14ac:dyDescent="0.2">
      <c r="B32" s="626" t="s">
        <v>319</v>
      </c>
      <c r="C32" s="627"/>
      <c r="D32" s="627"/>
      <c r="E32" s="627"/>
      <c r="F32" s="627"/>
      <c r="G32" s="627"/>
      <c r="H32" s="627"/>
      <c r="I32" s="627"/>
      <c r="J32" s="627"/>
      <c r="K32" s="627"/>
      <c r="L32" s="627"/>
      <c r="M32" s="627"/>
      <c r="N32" s="627"/>
      <c r="O32" s="627"/>
      <c r="P32" s="627"/>
      <c r="Q32" s="628"/>
      <c r="R32" s="629">
        <v>469404</v>
      </c>
      <c r="S32" s="630"/>
      <c r="T32" s="630"/>
      <c r="U32" s="630"/>
      <c r="V32" s="630"/>
      <c r="W32" s="630"/>
      <c r="X32" s="630"/>
      <c r="Y32" s="631"/>
      <c r="Z32" s="632">
        <v>9.1</v>
      </c>
      <c r="AA32" s="632"/>
      <c r="AB32" s="632"/>
      <c r="AC32" s="632"/>
      <c r="AD32" s="633" t="s">
        <v>141</v>
      </c>
      <c r="AE32" s="633"/>
      <c r="AF32" s="633"/>
      <c r="AG32" s="633"/>
      <c r="AH32" s="633"/>
      <c r="AI32" s="633"/>
      <c r="AJ32" s="633"/>
      <c r="AK32" s="633"/>
      <c r="AL32" s="634" t="s">
        <v>239</v>
      </c>
      <c r="AM32" s="635"/>
      <c r="AN32" s="635"/>
      <c r="AO32" s="636"/>
      <c r="AP32" s="686"/>
      <c r="AQ32" s="687"/>
      <c r="AR32" s="687"/>
      <c r="AS32" s="687"/>
      <c r="AT32" s="691"/>
      <c r="AU32" s="216" t="s">
        <v>320</v>
      </c>
      <c r="AV32" s="216"/>
      <c r="AW32" s="216"/>
      <c r="AX32" s="626" t="s">
        <v>321</v>
      </c>
      <c r="AY32" s="627"/>
      <c r="AZ32" s="627"/>
      <c r="BA32" s="627"/>
      <c r="BB32" s="627"/>
      <c r="BC32" s="627"/>
      <c r="BD32" s="627"/>
      <c r="BE32" s="627"/>
      <c r="BF32" s="628"/>
      <c r="BG32" s="696">
        <v>98.6</v>
      </c>
      <c r="BH32" s="667"/>
      <c r="BI32" s="667"/>
      <c r="BJ32" s="667"/>
      <c r="BK32" s="667"/>
      <c r="BL32" s="667"/>
      <c r="BM32" s="635">
        <v>97.1</v>
      </c>
      <c r="BN32" s="697"/>
      <c r="BO32" s="697"/>
      <c r="BP32" s="697"/>
      <c r="BQ32" s="698"/>
      <c r="BR32" s="696">
        <v>98.9</v>
      </c>
      <c r="BS32" s="667"/>
      <c r="BT32" s="667"/>
      <c r="BU32" s="667"/>
      <c r="BV32" s="667"/>
      <c r="BW32" s="667"/>
      <c r="BX32" s="635">
        <v>97.3</v>
      </c>
      <c r="BY32" s="697"/>
      <c r="BZ32" s="697"/>
      <c r="CA32" s="697"/>
      <c r="CB32" s="698"/>
      <c r="CD32" s="682"/>
      <c r="CE32" s="683"/>
      <c r="CF32" s="644" t="s">
        <v>322</v>
      </c>
      <c r="CG32" s="645"/>
      <c r="CH32" s="645"/>
      <c r="CI32" s="645"/>
      <c r="CJ32" s="645"/>
      <c r="CK32" s="645"/>
      <c r="CL32" s="645"/>
      <c r="CM32" s="645"/>
      <c r="CN32" s="645"/>
      <c r="CO32" s="645"/>
      <c r="CP32" s="645"/>
      <c r="CQ32" s="646"/>
      <c r="CR32" s="629">
        <v>48</v>
      </c>
      <c r="CS32" s="630"/>
      <c r="CT32" s="630"/>
      <c r="CU32" s="630"/>
      <c r="CV32" s="630"/>
      <c r="CW32" s="630"/>
      <c r="CX32" s="630"/>
      <c r="CY32" s="631"/>
      <c r="CZ32" s="634">
        <v>0</v>
      </c>
      <c r="DA32" s="669"/>
      <c r="DB32" s="669"/>
      <c r="DC32" s="672"/>
      <c r="DD32" s="638">
        <v>48</v>
      </c>
      <c r="DE32" s="630"/>
      <c r="DF32" s="630"/>
      <c r="DG32" s="630"/>
      <c r="DH32" s="630"/>
      <c r="DI32" s="630"/>
      <c r="DJ32" s="630"/>
      <c r="DK32" s="631"/>
      <c r="DL32" s="638">
        <v>48</v>
      </c>
      <c r="DM32" s="630"/>
      <c r="DN32" s="630"/>
      <c r="DO32" s="630"/>
      <c r="DP32" s="630"/>
      <c r="DQ32" s="630"/>
      <c r="DR32" s="630"/>
      <c r="DS32" s="630"/>
      <c r="DT32" s="630"/>
      <c r="DU32" s="630"/>
      <c r="DV32" s="631"/>
      <c r="DW32" s="634">
        <v>0</v>
      </c>
      <c r="DX32" s="669"/>
      <c r="DY32" s="669"/>
      <c r="DZ32" s="669"/>
      <c r="EA32" s="669"/>
      <c r="EB32" s="669"/>
      <c r="EC32" s="670"/>
    </row>
    <row r="33" spans="2:133" ht="11.25" customHeight="1" x14ac:dyDescent="0.2">
      <c r="B33" s="654" t="s">
        <v>323</v>
      </c>
      <c r="C33" s="655"/>
      <c r="D33" s="655"/>
      <c r="E33" s="655"/>
      <c r="F33" s="655"/>
      <c r="G33" s="655"/>
      <c r="H33" s="655"/>
      <c r="I33" s="655"/>
      <c r="J33" s="655"/>
      <c r="K33" s="655"/>
      <c r="L33" s="655"/>
      <c r="M33" s="655"/>
      <c r="N33" s="655"/>
      <c r="O33" s="655"/>
      <c r="P33" s="655"/>
      <c r="Q33" s="656"/>
      <c r="R33" s="629" t="s">
        <v>250</v>
      </c>
      <c r="S33" s="630"/>
      <c r="T33" s="630"/>
      <c r="U33" s="630"/>
      <c r="V33" s="630"/>
      <c r="W33" s="630"/>
      <c r="X33" s="630"/>
      <c r="Y33" s="631"/>
      <c r="Z33" s="632" t="s">
        <v>250</v>
      </c>
      <c r="AA33" s="632"/>
      <c r="AB33" s="632"/>
      <c r="AC33" s="632"/>
      <c r="AD33" s="633" t="s">
        <v>141</v>
      </c>
      <c r="AE33" s="633"/>
      <c r="AF33" s="633"/>
      <c r="AG33" s="633"/>
      <c r="AH33" s="633"/>
      <c r="AI33" s="633"/>
      <c r="AJ33" s="633"/>
      <c r="AK33" s="633"/>
      <c r="AL33" s="634" t="s">
        <v>239</v>
      </c>
      <c r="AM33" s="635"/>
      <c r="AN33" s="635"/>
      <c r="AO33" s="636"/>
      <c r="AP33" s="688"/>
      <c r="AQ33" s="689"/>
      <c r="AR33" s="689"/>
      <c r="AS33" s="689"/>
      <c r="AT33" s="692"/>
      <c r="AU33" s="218"/>
      <c r="AV33" s="218"/>
      <c r="AW33" s="218"/>
      <c r="AX33" s="673" t="s">
        <v>324</v>
      </c>
      <c r="AY33" s="674"/>
      <c r="AZ33" s="674"/>
      <c r="BA33" s="674"/>
      <c r="BB33" s="674"/>
      <c r="BC33" s="674"/>
      <c r="BD33" s="674"/>
      <c r="BE33" s="674"/>
      <c r="BF33" s="675"/>
      <c r="BG33" s="699">
        <v>99.4</v>
      </c>
      <c r="BH33" s="700"/>
      <c r="BI33" s="700"/>
      <c r="BJ33" s="700"/>
      <c r="BK33" s="700"/>
      <c r="BL33" s="700"/>
      <c r="BM33" s="701">
        <v>94.6</v>
      </c>
      <c r="BN33" s="700"/>
      <c r="BO33" s="700"/>
      <c r="BP33" s="700"/>
      <c r="BQ33" s="702"/>
      <c r="BR33" s="699">
        <v>99.5</v>
      </c>
      <c r="BS33" s="700"/>
      <c r="BT33" s="700"/>
      <c r="BU33" s="700"/>
      <c r="BV33" s="700"/>
      <c r="BW33" s="700"/>
      <c r="BX33" s="701">
        <v>93.9</v>
      </c>
      <c r="BY33" s="700"/>
      <c r="BZ33" s="700"/>
      <c r="CA33" s="700"/>
      <c r="CB33" s="702"/>
      <c r="CD33" s="644" t="s">
        <v>325</v>
      </c>
      <c r="CE33" s="645"/>
      <c r="CF33" s="645"/>
      <c r="CG33" s="645"/>
      <c r="CH33" s="645"/>
      <c r="CI33" s="645"/>
      <c r="CJ33" s="645"/>
      <c r="CK33" s="645"/>
      <c r="CL33" s="645"/>
      <c r="CM33" s="645"/>
      <c r="CN33" s="645"/>
      <c r="CO33" s="645"/>
      <c r="CP33" s="645"/>
      <c r="CQ33" s="646"/>
      <c r="CR33" s="629">
        <v>2488469</v>
      </c>
      <c r="CS33" s="667"/>
      <c r="CT33" s="667"/>
      <c r="CU33" s="667"/>
      <c r="CV33" s="667"/>
      <c r="CW33" s="667"/>
      <c r="CX33" s="667"/>
      <c r="CY33" s="668"/>
      <c r="CZ33" s="634">
        <v>48.6</v>
      </c>
      <c r="DA33" s="669"/>
      <c r="DB33" s="669"/>
      <c r="DC33" s="672"/>
      <c r="DD33" s="638">
        <v>1816251</v>
      </c>
      <c r="DE33" s="667"/>
      <c r="DF33" s="667"/>
      <c r="DG33" s="667"/>
      <c r="DH33" s="667"/>
      <c r="DI33" s="667"/>
      <c r="DJ33" s="667"/>
      <c r="DK33" s="668"/>
      <c r="DL33" s="638">
        <v>1038854</v>
      </c>
      <c r="DM33" s="667"/>
      <c r="DN33" s="667"/>
      <c r="DO33" s="667"/>
      <c r="DP33" s="667"/>
      <c r="DQ33" s="667"/>
      <c r="DR33" s="667"/>
      <c r="DS33" s="667"/>
      <c r="DT33" s="667"/>
      <c r="DU33" s="667"/>
      <c r="DV33" s="668"/>
      <c r="DW33" s="634">
        <v>32.700000000000003</v>
      </c>
      <c r="DX33" s="669"/>
      <c r="DY33" s="669"/>
      <c r="DZ33" s="669"/>
      <c r="EA33" s="669"/>
      <c r="EB33" s="669"/>
      <c r="EC33" s="670"/>
    </row>
    <row r="34" spans="2:133" ht="11.25" customHeight="1" x14ac:dyDescent="0.2">
      <c r="B34" s="626" t="s">
        <v>326</v>
      </c>
      <c r="C34" s="627"/>
      <c r="D34" s="627"/>
      <c r="E34" s="627"/>
      <c r="F34" s="627"/>
      <c r="G34" s="627"/>
      <c r="H34" s="627"/>
      <c r="I34" s="627"/>
      <c r="J34" s="627"/>
      <c r="K34" s="627"/>
      <c r="L34" s="627"/>
      <c r="M34" s="627"/>
      <c r="N34" s="627"/>
      <c r="O34" s="627"/>
      <c r="P34" s="627"/>
      <c r="Q34" s="628"/>
      <c r="R34" s="629">
        <v>262281</v>
      </c>
      <c r="S34" s="630"/>
      <c r="T34" s="630"/>
      <c r="U34" s="630"/>
      <c r="V34" s="630"/>
      <c r="W34" s="630"/>
      <c r="X34" s="630"/>
      <c r="Y34" s="631"/>
      <c r="Z34" s="632">
        <v>5.0999999999999996</v>
      </c>
      <c r="AA34" s="632"/>
      <c r="AB34" s="632"/>
      <c r="AC34" s="632"/>
      <c r="AD34" s="633" t="s">
        <v>141</v>
      </c>
      <c r="AE34" s="633"/>
      <c r="AF34" s="633"/>
      <c r="AG34" s="633"/>
      <c r="AH34" s="633"/>
      <c r="AI34" s="633"/>
      <c r="AJ34" s="633"/>
      <c r="AK34" s="633"/>
      <c r="AL34" s="634" t="s">
        <v>239</v>
      </c>
      <c r="AM34" s="635"/>
      <c r="AN34" s="635"/>
      <c r="AO34" s="636"/>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4" t="s">
        <v>327</v>
      </c>
      <c r="CE34" s="645"/>
      <c r="CF34" s="645"/>
      <c r="CG34" s="645"/>
      <c r="CH34" s="645"/>
      <c r="CI34" s="645"/>
      <c r="CJ34" s="645"/>
      <c r="CK34" s="645"/>
      <c r="CL34" s="645"/>
      <c r="CM34" s="645"/>
      <c r="CN34" s="645"/>
      <c r="CO34" s="645"/>
      <c r="CP34" s="645"/>
      <c r="CQ34" s="646"/>
      <c r="CR34" s="629">
        <v>698414</v>
      </c>
      <c r="CS34" s="630"/>
      <c r="CT34" s="630"/>
      <c r="CU34" s="630"/>
      <c r="CV34" s="630"/>
      <c r="CW34" s="630"/>
      <c r="CX34" s="630"/>
      <c r="CY34" s="631"/>
      <c r="CZ34" s="634">
        <v>13.6</v>
      </c>
      <c r="DA34" s="669"/>
      <c r="DB34" s="669"/>
      <c r="DC34" s="672"/>
      <c r="DD34" s="638">
        <v>434856</v>
      </c>
      <c r="DE34" s="630"/>
      <c r="DF34" s="630"/>
      <c r="DG34" s="630"/>
      <c r="DH34" s="630"/>
      <c r="DI34" s="630"/>
      <c r="DJ34" s="630"/>
      <c r="DK34" s="631"/>
      <c r="DL34" s="638">
        <v>371360</v>
      </c>
      <c r="DM34" s="630"/>
      <c r="DN34" s="630"/>
      <c r="DO34" s="630"/>
      <c r="DP34" s="630"/>
      <c r="DQ34" s="630"/>
      <c r="DR34" s="630"/>
      <c r="DS34" s="630"/>
      <c r="DT34" s="630"/>
      <c r="DU34" s="630"/>
      <c r="DV34" s="631"/>
      <c r="DW34" s="634">
        <v>11.7</v>
      </c>
      <c r="DX34" s="669"/>
      <c r="DY34" s="669"/>
      <c r="DZ34" s="669"/>
      <c r="EA34" s="669"/>
      <c r="EB34" s="669"/>
      <c r="EC34" s="670"/>
    </row>
    <row r="35" spans="2:133" ht="11.25" customHeight="1" x14ac:dyDescent="0.2">
      <c r="B35" s="626" t="s">
        <v>328</v>
      </c>
      <c r="C35" s="627"/>
      <c r="D35" s="627"/>
      <c r="E35" s="627"/>
      <c r="F35" s="627"/>
      <c r="G35" s="627"/>
      <c r="H35" s="627"/>
      <c r="I35" s="627"/>
      <c r="J35" s="627"/>
      <c r="K35" s="627"/>
      <c r="L35" s="627"/>
      <c r="M35" s="627"/>
      <c r="N35" s="627"/>
      <c r="O35" s="627"/>
      <c r="P35" s="627"/>
      <c r="Q35" s="628"/>
      <c r="R35" s="629">
        <v>30154</v>
      </c>
      <c r="S35" s="630"/>
      <c r="T35" s="630"/>
      <c r="U35" s="630"/>
      <c r="V35" s="630"/>
      <c r="W35" s="630"/>
      <c r="X35" s="630"/>
      <c r="Y35" s="631"/>
      <c r="Z35" s="632">
        <v>0.6</v>
      </c>
      <c r="AA35" s="632"/>
      <c r="AB35" s="632"/>
      <c r="AC35" s="632"/>
      <c r="AD35" s="633">
        <v>10691</v>
      </c>
      <c r="AE35" s="633"/>
      <c r="AF35" s="633"/>
      <c r="AG35" s="633"/>
      <c r="AH35" s="633"/>
      <c r="AI35" s="633"/>
      <c r="AJ35" s="633"/>
      <c r="AK35" s="633"/>
      <c r="AL35" s="634">
        <v>0.3</v>
      </c>
      <c r="AM35" s="635"/>
      <c r="AN35" s="635"/>
      <c r="AO35" s="636"/>
      <c r="AP35" s="221"/>
      <c r="AQ35" s="608" t="s">
        <v>329</v>
      </c>
      <c r="AR35" s="609"/>
      <c r="AS35" s="609"/>
      <c r="AT35" s="609"/>
      <c r="AU35" s="609"/>
      <c r="AV35" s="609"/>
      <c r="AW35" s="609"/>
      <c r="AX35" s="609"/>
      <c r="AY35" s="609"/>
      <c r="AZ35" s="609"/>
      <c r="BA35" s="609"/>
      <c r="BB35" s="609"/>
      <c r="BC35" s="609"/>
      <c r="BD35" s="609"/>
      <c r="BE35" s="609"/>
      <c r="BF35" s="610"/>
      <c r="BG35" s="608" t="s">
        <v>330</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331</v>
      </c>
      <c r="CE35" s="645"/>
      <c r="CF35" s="645"/>
      <c r="CG35" s="645"/>
      <c r="CH35" s="645"/>
      <c r="CI35" s="645"/>
      <c r="CJ35" s="645"/>
      <c r="CK35" s="645"/>
      <c r="CL35" s="645"/>
      <c r="CM35" s="645"/>
      <c r="CN35" s="645"/>
      <c r="CO35" s="645"/>
      <c r="CP35" s="645"/>
      <c r="CQ35" s="646"/>
      <c r="CR35" s="629">
        <v>157431</v>
      </c>
      <c r="CS35" s="667"/>
      <c r="CT35" s="667"/>
      <c r="CU35" s="667"/>
      <c r="CV35" s="667"/>
      <c r="CW35" s="667"/>
      <c r="CX35" s="667"/>
      <c r="CY35" s="668"/>
      <c r="CZ35" s="634">
        <v>3.1</v>
      </c>
      <c r="DA35" s="669"/>
      <c r="DB35" s="669"/>
      <c r="DC35" s="672"/>
      <c r="DD35" s="638">
        <v>157071</v>
      </c>
      <c r="DE35" s="667"/>
      <c r="DF35" s="667"/>
      <c r="DG35" s="667"/>
      <c r="DH35" s="667"/>
      <c r="DI35" s="667"/>
      <c r="DJ35" s="667"/>
      <c r="DK35" s="668"/>
      <c r="DL35" s="638">
        <v>66461</v>
      </c>
      <c r="DM35" s="667"/>
      <c r="DN35" s="667"/>
      <c r="DO35" s="667"/>
      <c r="DP35" s="667"/>
      <c r="DQ35" s="667"/>
      <c r="DR35" s="667"/>
      <c r="DS35" s="667"/>
      <c r="DT35" s="667"/>
      <c r="DU35" s="667"/>
      <c r="DV35" s="668"/>
      <c r="DW35" s="634">
        <v>2.1</v>
      </c>
      <c r="DX35" s="669"/>
      <c r="DY35" s="669"/>
      <c r="DZ35" s="669"/>
      <c r="EA35" s="669"/>
      <c r="EB35" s="669"/>
      <c r="EC35" s="670"/>
    </row>
    <row r="36" spans="2:133" ht="11.25" customHeight="1" x14ac:dyDescent="0.2">
      <c r="B36" s="626" t="s">
        <v>332</v>
      </c>
      <c r="C36" s="627"/>
      <c r="D36" s="627"/>
      <c r="E36" s="627"/>
      <c r="F36" s="627"/>
      <c r="G36" s="627"/>
      <c r="H36" s="627"/>
      <c r="I36" s="627"/>
      <c r="J36" s="627"/>
      <c r="K36" s="627"/>
      <c r="L36" s="627"/>
      <c r="M36" s="627"/>
      <c r="N36" s="627"/>
      <c r="O36" s="627"/>
      <c r="P36" s="627"/>
      <c r="Q36" s="628"/>
      <c r="R36" s="629">
        <v>240434</v>
      </c>
      <c r="S36" s="630"/>
      <c r="T36" s="630"/>
      <c r="U36" s="630"/>
      <c r="V36" s="630"/>
      <c r="W36" s="630"/>
      <c r="X36" s="630"/>
      <c r="Y36" s="631"/>
      <c r="Z36" s="632">
        <v>4.5999999999999996</v>
      </c>
      <c r="AA36" s="632"/>
      <c r="AB36" s="632"/>
      <c r="AC36" s="632"/>
      <c r="AD36" s="633" t="s">
        <v>141</v>
      </c>
      <c r="AE36" s="633"/>
      <c r="AF36" s="633"/>
      <c r="AG36" s="633"/>
      <c r="AH36" s="633"/>
      <c r="AI36" s="633"/>
      <c r="AJ36" s="633"/>
      <c r="AK36" s="633"/>
      <c r="AL36" s="634" t="s">
        <v>250</v>
      </c>
      <c r="AM36" s="635"/>
      <c r="AN36" s="635"/>
      <c r="AO36" s="636"/>
      <c r="AP36" s="221"/>
      <c r="AQ36" s="703" t="s">
        <v>333</v>
      </c>
      <c r="AR36" s="704"/>
      <c r="AS36" s="704"/>
      <c r="AT36" s="704"/>
      <c r="AU36" s="704"/>
      <c r="AV36" s="704"/>
      <c r="AW36" s="704"/>
      <c r="AX36" s="704"/>
      <c r="AY36" s="705"/>
      <c r="AZ36" s="618">
        <v>389317</v>
      </c>
      <c r="BA36" s="619"/>
      <c r="BB36" s="619"/>
      <c r="BC36" s="619"/>
      <c r="BD36" s="619"/>
      <c r="BE36" s="619"/>
      <c r="BF36" s="706"/>
      <c r="BG36" s="640" t="s">
        <v>334</v>
      </c>
      <c r="BH36" s="641"/>
      <c r="BI36" s="641"/>
      <c r="BJ36" s="641"/>
      <c r="BK36" s="641"/>
      <c r="BL36" s="641"/>
      <c r="BM36" s="641"/>
      <c r="BN36" s="641"/>
      <c r="BO36" s="641"/>
      <c r="BP36" s="641"/>
      <c r="BQ36" s="641"/>
      <c r="BR36" s="641"/>
      <c r="BS36" s="641"/>
      <c r="BT36" s="641"/>
      <c r="BU36" s="642"/>
      <c r="BV36" s="618">
        <v>12407</v>
      </c>
      <c r="BW36" s="619"/>
      <c r="BX36" s="619"/>
      <c r="BY36" s="619"/>
      <c r="BZ36" s="619"/>
      <c r="CA36" s="619"/>
      <c r="CB36" s="706"/>
      <c r="CD36" s="644" t="s">
        <v>335</v>
      </c>
      <c r="CE36" s="645"/>
      <c r="CF36" s="645"/>
      <c r="CG36" s="645"/>
      <c r="CH36" s="645"/>
      <c r="CI36" s="645"/>
      <c r="CJ36" s="645"/>
      <c r="CK36" s="645"/>
      <c r="CL36" s="645"/>
      <c r="CM36" s="645"/>
      <c r="CN36" s="645"/>
      <c r="CO36" s="645"/>
      <c r="CP36" s="645"/>
      <c r="CQ36" s="646"/>
      <c r="CR36" s="629">
        <v>761265</v>
      </c>
      <c r="CS36" s="630"/>
      <c r="CT36" s="630"/>
      <c r="CU36" s="630"/>
      <c r="CV36" s="630"/>
      <c r="CW36" s="630"/>
      <c r="CX36" s="630"/>
      <c r="CY36" s="631"/>
      <c r="CZ36" s="634">
        <v>14.9</v>
      </c>
      <c r="DA36" s="669"/>
      <c r="DB36" s="669"/>
      <c r="DC36" s="672"/>
      <c r="DD36" s="638">
        <v>633509</v>
      </c>
      <c r="DE36" s="630"/>
      <c r="DF36" s="630"/>
      <c r="DG36" s="630"/>
      <c r="DH36" s="630"/>
      <c r="DI36" s="630"/>
      <c r="DJ36" s="630"/>
      <c r="DK36" s="631"/>
      <c r="DL36" s="638">
        <v>479433</v>
      </c>
      <c r="DM36" s="630"/>
      <c r="DN36" s="630"/>
      <c r="DO36" s="630"/>
      <c r="DP36" s="630"/>
      <c r="DQ36" s="630"/>
      <c r="DR36" s="630"/>
      <c r="DS36" s="630"/>
      <c r="DT36" s="630"/>
      <c r="DU36" s="630"/>
      <c r="DV36" s="631"/>
      <c r="DW36" s="634">
        <v>15.1</v>
      </c>
      <c r="DX36" s="669"/>
      <c r="DY36" s="669"/>
      <c r="DZ36" s="669"/>
      <c r="EA36" s="669"/>
      <c r="EB36" s="669"/>
      <c r="EC36" s="670"/>
    </row>
    <row r="37" spans="2:133" ht="11.25" customHeight="1" x14ac:dyDescent="0.2">
      <c r="B37" s="626" t="s">
        <v>336</v>
      </c>
      <c r="C37" s="627"/>
      <c r="D37" s="627"/>
      <c r="E37" s="627"/>
      <c r="F37" s="627"/>
      <c r="G37" s="627"/>
      <c r="H37" s="627"/>
      <c r="I37" s="627"/>
      <c r="J37" s="627"/>
      <c r="K37" s="627"/>
      <c r="L37" s="627"/>
      <c r="M37" s="627"/>
      <c r="N37" s="627"/>
      <c r="O37" s="627"/>
      <c r="P37" s="627"/>
      <c r="Q37" s="628"/>
      <c r="R37" s="629">
        <v>36500</v>
      </c>
      <c r="S37" s="630"/>
      <c r="T37" s="630"/>
      <c r="U37" s="630"/>
      <c r="V37" s="630"/>
      <c r="W37" s="630"/>
      <c r="X37" s="630"/>
      <c r="Y37" s="631"/>
      <c r="Z37" s="632">
        <v>0.7</v>
      </c>
      <c r="AA37" s="632"/>
      <c r="AB37" s="632"/>
      <c r="AC37" s="632"/>
      <c r="AD37" s="633" t="s">
        <v>250</v>
      </c>
      <c r="AE37" s="633"/>
      <c r="AF37" s="633"/>
      <c r="AG37" s="633"/>
      <c r="AH37" s="633"/>
      <c r="AI37" s="633"/>
      <c r="AJ37" s="633"/>
      <c r="AK37" s="633"/>
      <c r="AL37" s="634" t="s">
        <v>250</v>
      </c>
      <c r="AM37" s="635"/>
      <c r="AN37" s="635"/>
      <c r="AO37" s="636"/>
      <c r="AQ37" s="707" t="s">
        <v>337</v>
      </c>
      <c r="AR37" s="708"/>
      <c r="AS37" s="708"/>
      <c r="AT37" s="708"/>
      <c r="AU37" s="708"/>
      <c r="AV37" s="708"/>
      <c r="AW37" s="708"/>
      <c r="AX37" s="708"/>
      <c r="AY37" s="709"/>
      <c r="AZ37" s="629">
        <v>180546</v>
      </c>
      <c r="BA37" s="630"/>
      <c r="BB37" s="630"/>
      <c r="BC37" s="630"/>
      <c r="BD37" s="667"/>
      <c r="BE37" s="667"/>
      <c r="BF37" s="698"/>
      <c r="BG37" s="644" t="s">
        <v>338</v>
      </c>
      <c r="BH37" s="645"/>
      <c r="BI37" s="645"/>
      <c r="BJ37" s="645"/>
      <c r="BK37" s="645"/>
      <c r="BL37" s="645"/>
      <c r="BM37" s="645"/>
      <c r="BN37" s="645"/>
      <c r="BO37" s="645"/>
      <c r="BP37" s="645"/>
      <c r="BQ37" s="645"/>
      <c r="BR37" s="645"/>
      <c r="BS37" s="645"/>
      <c r="BT37" s="645"/>
      <c r="BU37" s="646"/>
      <c r="BV37" s="629">
        <v>10672</v>
      </c>
      <c r="BW37" s="630"/>
      <c r="BX37" s="630"/>
      <c r="BY37" s="630"/>
      <c r="BZ37" s="630"/>
      <c r="CA37" s="630"/>
      <c r="CB37" s="639"/>
      <c r="CD37" s="644" t="s">
        <v>339</v>
      </c>
      <c r="CE37" s="645"/>
      <c r="CF37" s="645"/>
      <c r="CG37" s="645"/>
      <c r="CH37" s="645"/>
      <c r="CI37" s="645"/>
      <c r="CJ37" s="645"/>
      <c r="CK37" s="645"/>
      <c r="CL37" s="645"/>
      <c r="CM37" s="645"/>
      <c r="CN37" s="645"/>
      <c r="CO37" s="645"/>
      <c r="CP37" s="645"/>
      <c r="CQ37" s="646"/>
      <c r="CR37" s="629">
        <v>243461</v>
      </c>
      <c r="CS37" s="667"/>
      <c r="CT37" s="667"/>
      <c r="CU37" s="667"/>
      <c r="CV37" s="667"/>
      <c r="CW37" s="667"/>
      <c r="CX37" s="667"/>
      <c r="CY37" s="668"/>
      <c r="CZ37" s="634">
        <v>4.8</v>
      </c>
      <c r="DA37" s="669"/>
      <c r="DB37" s="669"/>
      <c r="DC37" s="672"/>
      <c r="DD37" s="638">
        <v>243461</v>
      </c>
      <c r="DE37" s="667"/>
      <c r="DF37" s="667"/>
      <c r="DG37" s="667"/>
      <c r="DH37" s="667"/>
      <c r="DI37" s="667"/>
      <c r="DJ37" s="667"/>
      <c r="DK37" s="668"/>
      <c r="DL37" s="638">
        <v>241869</v>
      </c>
      <c r="DM37" s="667"/>
      <c r="DN37" s="667"/>
      <c r="DO37" s="667"/>
      <c r="DP37" s="667"/>
      <c r="DQ37" s="667"/>
      <c r="DR37" s="667"/>
      <c r="DS37" s="667"/>
      <c r="DT37" s="667"/>
      <c r="DU37" s="667"/>
      <c r="DV37" s="668"/>
      <c r="DW37" s="634">
        <v>7.6</v>
      </c>
      <c r="DX37" s="669"/>
      <c r="DY37" s="669"/>
      <c r="DZ37" s="669"/>
      <c r="EA37" s="669"/>
      <c r="EB37" s="669"/>
      <c r="EC37" s="670"/>
    </row>
    <row r="38" spans="2:133" ht="11.25" customHeight="1" x14ac:dyDescent="0.2">
      <c r="B38" s="626" t="s">
        <v>340</v>
      </c>
      <c r="C38" s="627"/>
      <c r="D38" s="627"/>
      <c r="E38" s="627"/>
      <c r="F38" s="627"/>
      <c r="G38" s="627"/>
      <c r="H38" s="627"/>
      <c r="I38" s="627"/>
      <c r="J38" s="627"/>
      <c r="K38" s="627"/>
      <c r="L38" s="627"/>
      <c r="M38" s="627"/>
      <c r="N38" s="627"/>
      <c r="O38" s="627"/>
      <c r="P38" s="627"/>
      <c r="Q38" s="628"/>
      <c r="R38" s="629">
        <v>137749</v>
      </c>
      <c r="S38" s="630"/>
      <c r="T38" s="630"/>
      <c r="U38" s="630"/>
      <c r="V38" s="630"/>
      <c r="W38" s="630"/>
      <c r="X38" s="630"/>
      <c r="Y38" s="631"/>
      <c r="Z38" s="632">
        <v>2.7</v>
      </c>
      <c r="AA38" s="632"/>
      <c r="AB38" s="632"/>
      <c r="AC38" s="632"/>
      <c r="AD38" s="633" t="s">
        <v>250</v>
      </c>
      <c r="AE38" s="633"/>
      <c r="AF38" s="633"/>
      <c r="AG38" s="633"/>
      <c r="AH38" s="633"/>
      <c r="AI38" s="633"/>
      <c r="AJ38" s="633"/>
      <c r="AK38" s="633"/>
      <c r="AL38" s="634" t="s">
        <v>239</v>
      </c>
      <c r="AM38" s="635"/>
      <c r="AN38" s="635"/>
      <c r="AO38" s="636"/>
      <c r="AQ38" s="707" t="s">
        <v>341</v>
      </c>
      <c r="AR38" s="708"/>
      <c r="AS38" s="708"/>
      <c r="AT38" s="708"/>
      <c r="AU38" s="708"/>
      <c r="AV38" s="708"/>
      <c r="AW38" s="708"/>
      <c r="AX38" s="708"/>
      <c r="AY38" s="709"/>
      <c r="AZ38" s="629">
        <v>42908</v>
      </c>
      <c r="BA38" s="630"/>
      <c r="BB38" s="630"/>
      <c r="BC38" s="630"/>
      <c r="BD38" s="667"/>
      <c r="BE38" s="667"/>
      <c r="BF38" s="698"/>
      <c r="BG38" s="644" t="s">
        <v>342</v>
      </c>
      <c r="BH38" s="645"/>
      <c r="BI38" s="645"/>
      <c r="BJ38" s="645"/>
      <c r="BK38" s="645"/>
      <c r="BL38" s="645"/>
      <c r="BM38" s="645"/>
      <c r="BN38" s="645"/>
      <c r="BO38" s="645"/>
      <c r="BP38" s="645"/>
      <c r="BQ38" s="645"/>
      <c r="BR38" s="645"/>
      <c r="BS38" s="645"/>
      <c r="BT38" s="645"/>
      <c r="BU38" s="646"/>
      <c r="BV38" s="629">
        <v>674</v>
      </c>
      <c r="BW38" s="630"/>
      <c r="BX38" s="630"/>
      <c r="BY38" s="630"/>
      <c r="BZ38" s="630"/>
      <c r="CA38" s="630"/>
      <c r="CB38" s="639"/>
      <c r="CD38" s="644" t="s">
        <v>343</v>
      </c>
      <c r="CE38" s="645"/>
      <c r="CF38" s="645"/>
      <c r="CG38" s="645"/>
      <c r="CH38" s="645"/>
      <c r="CI38" s="645"/>
      <c r="CJ38" s="645"/>
      <c r="CK38" s="645"/>
      <c r="CL38" s="645"/>
      <c r="CM38" s="645"/>
      <c r="CN38" s="645"/>
      <c r="CO38" s="645"/>
      <c r="CP38" s="645"/>
      <c r="CQ38" s="646"/>
      <c r="CR38" s="629">
        <v>346409</v>
      </c>
      <c r="CS38" s="630"/>
      <c r="CT38" s="630"/>
      <c r="CU38" s="630"/>
      <c r="CV38" s="630"/>
      <c r="CW38" s="630"/>
      <c r="CX38" s="630"/>
      <c r="CY38" s="631"/>
      <c r="CZ38" s="634">
        <v>6.8</v>
      </c>
      <c r="DA38" s="669"/>
      <c r="DB38" s="669"/>
      <c r="DC38" s="672"/>
      <c r="DD38" s="638">
        <v>302146</v>
      </c>
      <c r="DE38" s="630"/>
      <c r="DF38" s="630"/>
      <c r="DG38" s="630"/>
      <c r="DH38" s="630"/>
      <c r="DI38" s="630"/>
      <c r="DJ38" s="630"/>
      <c r="DK38" s="631"/>
      <c r="DL38" s="638">
        <v>121600</v>
      </c>
      <c r="DM38" s="630"/>
      <c r="DN38" s="630"/>
      <c r="DO38" s="630"/>
      <c r="DP38" s="630"/>
      <c r="DQ38" s="630"/>
      <c r="DR38" s="630"/>
      <c r="DS38" s="630"/>
      <c r="DT38" s="630"/>
      <c r="DU38" s="630"/>
      <c r="DV38" s="631"/>
      <c r="DW38" s="634">
        <v>3.8</v>
      </c>
      <c r="DX38" s="669"/>
      <c r="DY38" s="669"/>
      <c r="DZ38" s="669"/>
      <c r="EA38" s="669"/>
      <c r="EB38" s="669"/>
      <c r="EC38" s="670"/>
    </row>
    <row r="39" spans="2:133" ht="11.25" customHeight="1" x14ac:dyDescent="0.2">
      <c r="B39" s="626" t="s">
        <v>344</v>
      </c>
      <c r="C39" s="627"/>
      <c r="D39" s="627"/>
      <c r="E39" s="627"/>
      <c r="F39" s="627"/>
      <c r="G39" s="627"/>
      <c r="H39" s="627"/>
      <c r="I39" s="627"/>
      <c r="J39" s="627"/>
      <c r="K39" s="627"/>
      <c r="L39" s="627"/>
      <c r="M39" s="627"/>
      <c r="N39" s="627"/>
      <c r="O39" s="627"/>
      <c r="P39" s="627"/>
      <c r="Q39" s="628"/>
      <c r="R39" s="629">
        <v>184101</v>
      </c>
      <c r="S39" s="630"/>
      <c r="T39" s="630"/>
      <c r="U39" s="630"/>
      <c r="V39" s="630"/>
      <c r="W39" s="630"/>
      <c r="X39" s="630"/>
      <c r="Y39" s="631"/>
      <c r="Z39" s="632">
        <v>3.6</v>
      </c>
      <c r="AA39" s="632"/>
      <c r="AB39" s="632"/>
      <c r="AC39" s="632"/>
      <c r="AD39" s="633">
        <v>1673</v>
      </c>
      <c r="AE39" s="633"/>
      <c r="AF39" s="633"/>
      <c r="AG39" s="633"/>
      <c r="AH39" s="633"/>
      <c r="AI39" s="633"/>
      <c r="AJ39" s="633"/>
      <c r="AK39" s="633"/>
      <c r="AL39" s="634">
        <v>0.1</v>
      </c>
      <c r="AM39" s="635"/>
      <c r="AN39" s="635"/>
      <c r="AO39" s="636"/>
      <c r="AQ39" s="707" t="s">
        <v>345</v>
      </c>
      <c r="AR39" s="708"/>
      <c r="AS39" s="708"/>
      <c r="AT39" s="708"/>
      <c r="AU39" s="708"/>
      <c r="AV39" s="708"/>
      <c r="AW39" s="708"/>
      <c r="AX39" s="708"/>
      <c r="AY39" s="709"/>
      <c r="AZ39" s="629" t="s">
        <v>250</v>
      </c>
      <c r="BA39" s="630"/>
      <c r="BB39" s="630"/>
      <c r="BC39" s="630"/>
      <c r="BD39" s="667"/>
      <c r="BE39" s="667"/>
      <c r="BF39" s="698"/>
      <c r="BG39" s="644" t="s">
        <v>346</v>
      </c>
      <c r="BH39" s="645"/>
      <c r="BI39" s="645"/>
      <c r="BJ39" s="645"/>
      <c r="BK39" s="645"/>
      <c r="BL39" s="645"/>
      <c r="BM39" s="645"/>
      <c r="BN39" s="645"/>
      <c r="BO39" s="645"/>
      <c r="BP39" s="645"/>
      <c r="BQ39" s="645"/>
      <c r="BR39" s="645"/>
      <c r="BS39" s="645"/>
      <c r="BT39" s="645"/>
      <c r="BU39" s="646"/>
      <c r="BV39" s="629">
        <v>1128</v>
      </c>
      <c r="BW39" s="630"/>
      <c r="BX39" s="630"/>
      <c r="BY39" s="630"/>
      <c r="BZ39" s="630"/>
      <c r="CA39" s="630"/>
      <c r="CB39" s="639"/>
      <c r="CD39" s="644" t="s">
        <v>347</v>
      </c>
      <c r="CE39" s="645"/>
      <c r="CF39" s="645"/>
      <c r="CG39" s="645"/>
      <c r="CH39" s="645"/>
      <c r="CI39" s="645"/>
      <c r="CJ39" s="645"/>
      <c r="CK39" s="645"/>
      <c r="CL39" s="645"/>
      <c r="CM39" s="645"/>
      <c r="CN39" s="645"/>
      <c r="CO39" s="645"/>
      <c r="CP39" s="645"/>
      <c r="CQ39" s="646"/>
      <c r="CR39" s="629">
        <v>479950</v>
      </c>
      <c r="CS39" s="667"/>
      <c r="CT39" s="667"/>
      <c r="CU39" s="667"/>
      <c r="CV39" s="667"/>
      <c r="CW39" s="667"/>
      <c r="CX39" s="667"/>
      <c r="CY39" s="668"/>
      <c r="CZ39" s="634">
        <v>9.4</v>
      </c>
      <c r="DA39" s="669"/>
      <c r="DB39" s="669"/>
      <c r="DC39" s="672"/>
      <c r="DD39" s="638">
        <v>288669</v>
      </c>
      <c r="DE39" s="667"/>
      <c r="DF39" s="667"/>
      <c r="DG39" s="667"/>
      <c r="DH39" s="667"/>
      <c r="DI39" s="667"/>
      <c r="DJ39" s="667"/>
      <c r="DK39" s="668"/>
      <c r="DL39" s="638" t="s">
        <v>250</v>
      </c>
      <c r="DM39" s="667"/>
      <c r="DN39" s="667"/>
      <c r="DO39" s="667"/>
      <c r="DP39" s="667"/>
      <c r="DQ39" s="667"/>
      <c r="DR39" s="667"/>
      <c r="DS39" s="667"/>
      <c r="DT39" s="667"/>
      <c r="DU39" s="667"/>
      <c r="DV39" s="668"/>
      <c r="DW39" s="634" t="s">
        <v>250</v>
      </c>
      <c r="DX39" s="669"/>
      <c r="DY39" s="669"/>
      <c r="DZ39" s="669"/>
      <c r="EA39" s="669"/>
      <c r="EB39" s="669"/>
      <c r="EC39" s="670"/>
    </row>
    <row r="40" spans="2:133" ht="11.25" customHeight="1" x14ac:dyDescent="0.2">
      <c r="B40" s="626" t="s">
        <v>348</v>
      </c>
      <c r="C40" s="627"/>
      <c r="D40" s="627"/>
      <c r="E40" s="627"/>
      <c r="F40" s="627"/>
      <c r="G40" s="627"/>
      <c r="H40" s="627"/>
      <c r="I40" s="627"/>
      <c r="J40" s="627"/>
      <c r="K40" s="627"/>
      <c r="L40" s="627"/>
      <c r="M40" s="627"/>
      <c r="N40" s="627"/>
      <c r="O40" s="627"/>
      <c r="P40" s="627"/>
      <c r="Q40" s="628"/>
      <c r="R40" s="629">
        <v>337107</v>
      </c>
      <c r="S40" s="630"/>
      <c r="T40" s="630"/>
      <c r="U40" s="630"/>
      <c r="V40" s="630"/>
      <c r="W40" s="630"/>
      <c r="X40" s="630"/>
      <c r="Y40" s="631"/>
      <c r="Z40" s="632">
        <v>6.5</v>
      </c>
      <c r="AA40" s="632"/>
      <c r="AB40" s="632"/>
      <c r="AC40" s="632"/>
      <c r="AD40" s="633" t="s">
        <v>250</v>
      </c>
      <c r="AE40" s="633"/>
      <c r="AF40" s="633"/>
      <c r="AG40" s="633"/>
      <c r="AH40" s="633"/>
      <c r="AI40" s="633"/>
      <c r="AJ40" s="633"/>
      <c r="AK40" s="633"/>
      <c r="AL40" s="634" t="s">
        <v>250</v>
      </c>
      <c r="AM40" s="635"/>
      <c r="AN40" s="635"/>
      <c r="AO40" s="636"/>
      <c r="AQ40" s="707" t="s">
        <v>349</v>
      </c>
      <c r="AR40" s="708"/>
      <c r="AS40" s="708"/>
      <c r="AT40" s="708"/>
      <c r="AU40" s="708"/>
      <c r="AV40" s="708"/>
      <c r="AW40" s="708"/>
      <c r="AX40" s="708"/>
      <c r="AY40" s="709"/>
      <c r="AZ40" s="629" t="s">
        <v>141</v>
      </c>
      <c r="BA40" s="630"/>
      <c r="BB40" s="630"/>
      <c r="BC40" s="630"/>
      <c r="BD40" s="667"/>
      <c r="BE40" s="667"/>
      <c r="BF40" s="698"/>
      <c r="BG40" s="710" t="s">
        <v>350</v>
      </c>
      <c r="BH40" s="711"/>
      <c r="BI40" s="711"/>
      <c r="BJ40" s="711"/>
      <c r="BK40" s="711"/>
      <c r="BL40" s="222"/>
      <c r="BM40" s="645" t="s">
        <v>351</v>
      </c>
      <c r="BN40" s="645"/>
      <c r="BO40" s="645"/>
      <c r="BP40" s="645"/>
      <c r="BQ40" s="645"/>
      <c r="BR40" s="645"/>
      <c r="BS40" s="645"/>
      <c r="BT40" s="645"/>
      <c r="BU40" s="646"/>
      <c r="BV40" s="629">
        <v>128</v>
      </c>
      <c r="BW40" s="630"/>
      <c r="BX40" s="630"/>
      <c r="BY40" s="630"/>
      <c r="BZ40" s="630"/>
      <c r="CA40" s="630"/>
      <c r="CB40" s="639"/>
      <c r="CD40" s="644" t="s">
        <v>352</v>
      </c>
      <c r="CE40" s="645"/>
      <c r="CF40" s="645"/>
      <c r="CG40" s="645"/>
      <c r="CH40" s="645"/>
      <c r="CI40" s="645"/>
      <c r="CJ40" s="645"/>
      <c r="CK40" s="645"/>
      <c r="CL40" s="645"/>
      <c r="CM40" s="645"/>
      <c r="CN40" s="645"/>
      <c r="CO40" s="645"/>
      <c r="CP40" s="645"/>
      <c r="CQ40" s="646"/>
      <c r="CR40" s="629">
        <v>45000</v>
      </c>
      <c r="CS40" s="630"/>
      <c r="CT40" s="630"/>
      <c r="CU40" s="630"/>
      <c r="CV40" s="630"/>
      <c r="CW40" s="630"/>
      <c r="CX40" s="630"/>
      <c r="CY40" s="631"/>
      <c r="CZ40" s="634">
        <v>0.9</v>
      </c>
      <c r="DA40" s="669"/>
      <c r="DB40" s="669"/>
      <c r="DC40" s="672"/>
      <c r="DD40" s="638" t="s">
        <v>239</v>
      </c>
      <c r="DE40" s="630"/>
      <c r="DF40" s="630"/>
      <c r="DG40" s="630"/>
      <c r="DH40" s="630"/>
      <c r="DI40" s="630"/>
      <c r="DJ40" s="630"/>
      <c r="DK40" s="631"/>
      <c r="DL40" s="638" t="s">
        <v>250</v>
      </c>
      <c r="DM40" s="630"/>
      <c r="DN40" s="630"/>
      <c r="DO40" s="630"/>
      <c r="DP40" s="630"/>
      <c r="DQ40" s="630"/>
      <c r="DR40" s="630"/>
      <c r="DS40" s="630"/>
      <c r="DT40" s="630"/>
      <c r="DU40" s="630"/>
      <c r="DV40" s="631"/>
      <c r="DW40" s="634" t="s">
        <v>239</v>
      </c>
      <c r="DX40" s="669"/>
      <c r="DY40" s="669"/>
      <c r="DZ40" s="669"/>
      <c r="EA40" s="669"/>
      <c r="EB40" s="669"/>
      <c r="EC40" s="670"/>
    </row>
    <row r="41" spans="2:133" ht="11.25" customHeight="1" x14ac:dyDescent="0.2">
      <c r="B41" s="626" t="s">
        <v>353</v>
      </c>
      <c r="C41" s="627"/>
      <c r="D41" s="627"/>
      <c r="E41" s="627"/>
      <c r="F41" s="627"/>
      <c r="G41" s="627"/>
      <c r="H41" s="627"/>
      <c r="I41" s="627"/>
      <c r="J41" s="627"/>
      <c r="K41" s="627"/>
      <c r="L41" s="627"/>
      <c r="M41" s="627"/>
      <c r="N41" s="627"/>
      <c r="O41" s="627"/>
      <c r="P41" s="627"/>
      <c r="Q41" s="628"/>
      <c r="R41" s="629" t="s">
        <v>239</v>
      </c>
      <c r="S41" s="630"/>
      <c r="T41" s="630"/>
      <c r="U41" s="630"/>
      <c r="V41" s="630"/>
      <c r="W41" s="630"/>
      <c r="X41" s="630"/>
      <c r="Y41" s="631"/>
      <c r="Z41" s="632" t="s">
        <v>239</v>
      </c>
      <c r="AA41" s="632"/>
      <c r="AB41" s="632"/>
      <c r="AC41" s="632"/>
      <c r="AD41" s="633" t="s">
        <v>250</v>
      </c>
      <c r="AE41" s="633"/>
      <c r="AF41" s="633"/>
      <c r="AG41" s="633"/>
      <c r="AH41" s="633"/>
      <c r="AI41" s="633"/>
      <c r="AJ41" s="633"/>
      <c r="AK41" s="633"/>
      <c r="AL41" s="634" t="s">
        <v>250</v>
      </c>
      <c r="AM41" s="635"/>
      <c r="AN41" s="635"/>
      <c r="AO41" s="636"/>
      <c r="AQ41" s="707" t="s">
        <v>354</v>
      </c>
      <c r="AR41" s="708"/>
      <c r="AS41" s="708"/>
      <c r="AT41" s="708"/>
      <c r="AU41" s="708"/>
      <c r="AV41" s="708"/>
      <c r="AW41" s="708"/>
      <c r="AX41" s="708"/>
      <c r="AY41" s="709"/>
      <c r="AZ41" s="629">
        <v>55311</v>
      </c>
      <c r="BA41" s="630"/>
      <c r="BB41" s="630"/>
      <c r="BC41" s="630"/>
      <c r="BD41" s="667"/>
      <c r="BE41" s="667"/>
      <c r="BF41" s="698"/>
      <c r="BG41" s="710"/>
      <c r="BH41" s="711"/>
      <c r="BI41" s="711"/>
      <c r="BJ41" s="711"/>
      <c r="BK41" s="711"/>
      <c r="BL41" s="222"/>
      <c r="BM41" s="645" t="s">
        <v>355</v>
      </c>
      <c r="BN41" s="645"/>
      <c r="BO41" s="645"/>
      <c r="BP41" s="645"/>
      <c r="BQ41" s="645"/>
      <c r="BR41" s="645"/>
      <c r="BS41" s="645"/>
      <c r="BT41" s="645"/>
      <c r="BU41" s="646"/>
      <c r="BV41" s="629" t="s">
        <v>250</v>
      </c>
      <c r="BW41" s="630"/>
      <c r="BX41" s="630"/>
      <c r="BY41" s="630"/>
      <c r="BZ41" s="630"/>
      <c r="CA41" s="630"/>
      <c r="CB41" s="639"/>
      <c r="CD41" s="644" t="s">
        <v>356</v>
      </c>
      <c r="CE41" s="645"/>
      <c r="CF41" s="645"/>
      <c r="CG41" s="645"/>
      <c r="CH41" s="645"/>
      <c r="CI41" s="645"/>
      <c r="CJ41" s="645"/>
      <c r="CK41" s="645"/>
      <c r="CL41" s="645"/>
      <c r="CM41" s="645"/>
      <c r="CN41" s="645"/>
      <c r="CO41" s="645"/>
      <c r="CP41" s="645"/>
      <c r="CQ41" s="646"/>
      <c r="CR41" s="629" t="s">
        <v>250</v>
      </c>
      <c r="CS41" s="667"/>
      <c r="CT41" s="667"/>
      <c r="CU41" s="667"/>
      <c r="CV41" s="667"/>
      <c r="CW41" s="667"/>
      <c r="CX41" s="667"/>
      <c r="CY41" s="668"/>
      <c r="CZ41" s="634" t="s">
        <v>250</v>
      </c>
      <c r="DA41" s="669"/>
      <c r="DB41" s="669"/>
      <c r="DC41" s="672"/>
      <c r="DD41" s="638" t="s">
        <v>141</v>
      </c>
      <c r="DE41" s="667"/>
      <c r="DF41" s="667"/>
      <c r="DG41" s="667"/>
      <c r="DH41" s="667"/>
      <c r="DI41" s="667"/>
      <c r="DJ41" s="667"/>
      <c r="DK41" s="668"/>
      <c r="DL41" s="720"/>
      <c r="DM41" s="721"/>
      <c r="DN41" s="721"/>
      <c r="DO41" s="721"/>
      <c r="DP41" s="721"/>
      <c r="DQ41" s="721"/>
      <c r="DR41" s="721"/>
      <c r="DS41" s="721"/>
      <c r="DT41" s="721"/>
      <c r="DU41" s="721"/>
      <c r="DV41" s="722"/>
      <c r="DW41" s="714"/>
      <c r="DX41" s="715"/>
      <c r="DY41" s="715"/>
      <c r="DZ41" s="715"/>
      <c r="EA41" s="715"/>
      <c r="EB41" s="715"/>
      <c r="EC41" s="716"/>
    </row>
    <row r="42" spans="2:133" ht="11.25" customHeight="1" x14ac:dyDescent="0.2">
      <c r="B42" s="626" t="s">
        <v>357</v>
      </c>
      <c r="C42" s="627"/>
      <c r="D42" s="627"/>
      <c r="E42" s="627"/>
      <c r="F42" s="627"/>
      <c r="G42" s="627"/>
      <c r="H42" s="627"/>
      <c r="I42" s="627"/>
      <c r="J42" s="627"/>
      <c r="K42" s="627"/>
      <c r="L42" s="627"/>
      <c r="M42" s="627"/>
      <c r="N42" s="627"/>
      <c r="O42" s="627"/>
      <c r="P42" s="627"/>
      <c r="Q42" s="628"/>
      <c r="R42" s="629" t="s">
        <v>141</v>
      </c>
      <c r="S42" s="630"/>
      <c r="T42" s="630"/>
      <c r="U42" s="630"/>
      <c r="V42" s="630"/>
      <c r="W42" s="630"/>
      <c r="X42" s="630"/>
      <c r="Y42" s="631"/>
      <c r="Z42" s="632" t="s">
        <v>239</v>
      </c>
      <c r="AA42" s="632"/>
      <c r="AB42" s="632"/>
      <c r="AC42" s="632"/>
      <c r="AD42" s="633" t="s">
        <v>141</v>
      </c>
      <c r="AE42" s="633"/>
      <c r="AF42" s="633"/>
      <c r="AG42" s="633"/>
      <c r="AH42" s="633"/>
      <c r="AI42" s="633"/>
      <c r="AJ42" s="633"/>
      <c r="AK42" s="633"/>
      <c r="AL42" s="634" t="s">
        <v>250</v>
      </c>
      <c r="AM42" s="635"/>
      <c r="AN42" s="635"/>
      <c r="AO42" s="636"/>
      <c r="AQ42" s="717" t="s">
        <v>358</v>
      </c>
      <c r="AR42" s="718"/>
      <c r="AS42" s="718"/>
      <c r="AT42" s="718"/>
      <c r="AU42" s="718"/>
      <c r="AV42" s="718"/>
      <c r="AW42" s="718"/>
      <c r="AX42" s="718"/>
      <c r="AY42" s="719"/>
      <c r="AZ42" s="723">
        <v>110552</v>
      </c>
      <c r="BA42" s="724"/>
      <c r="BB42" s="724"/>
      <c r="BC42" s="724"/>
      <c r="BD42" s="700"/>
      <c r="BE42" s="700"/>
      <c r="BF42" s="702"/>
      <c r="BG42" s="712"/>
      <c r="BH42" s="713"/>
      <c r="BI42" s="713"/>
      <c r="BJ42" s="713"/>
      <c r="BK42" s="713"/>
      <c r="BL42" s="223"/>
      <c r="BM42" s="658" t="s">
        <v>359</v>
      </c>
      <c r="BN42" s="658"/>
      <c r="BO42" s="658"/>
      <c r="BP42" s="658"/>
      <c r="BQ42" s="658"/>
      <c r="BR42" s="658"/>
      <c r="BS42" s="658"/>
      <c r="BT42" s="658"/>
      <c r="BU42" s="659"/>
      <c r="BV42" s="723">
        <v>325</v>
      </c>
      <c r="BW42" s="724"/>
      <c r="BX42" s="724"/>
      <c r="BY42" s="724"/>
      <c r="BZ42" s="724"/>
      <c r="CA42" s="724"/>
      <c r="CB42" s="736"/>
      <c r="CD42" s="626" t="s">
        <v>360</v>
      </c>
      <c r="CE42" s="627"/>
      <c r="CF42" s="627"/>
      <c r="CG42" s="627"/>
      <c r="CH42" s="627"/>
      <c r="CI42" s="627"/>
      <c r="CJ42" s="627"/>
      <c r="CK42" s="627"/>
      <c r="CL42" s="627"/>
      <c r="CM42" s="627"/>
      <c r="CN42" s="627"/>
      <c r="CO42" s="627"/>
      <c r="CP42" s="627"/>
      <c r="CQ42" s="628"/>
      <c r="CR42" s="629">
        <v>646673</v>
      </c>
      <c r="CS42" s="667"/>
      <c r="CT42" s="667"/>
      <c r="CU42" s="667"/>
      <c r="CV42" s="667"/>
      <c r="CW42" s="667"/>
      <c r="CX42" s="667"/>
      <c r="CY42" s="668"/>
      <c r="CZ42" s="634">
        <v>12.6</v>
      </c>
      <c r="DA42" s="669"/>
      <c r="DB42" s="669"/>
      <c r="DC42" s="672"/>
      <c r="DD42" s="638">
        <v>169692</v>
      </c>
      <c r="DE42" s="667"/>
      <c r="DF42" s="667"/>
      <c r="DG42" s="667"/>
      <c r="DH42" s="667"/>
      <c r="DI42" s="667"/>
      <c r="DJ42" s="667"/>
      <c r="DK42" s="668"/>
      <c r="DL42" s="720"/>
      <c r="DM42" s="721"/>
      <c r="DN42" s="721"/>
      <c r="DO42" s="721"/>
      <c r="DP42" s="721"/>
      <c r="DQ42" s="721"/>
      <c r="DR42" s="721"/>
      <c r="DS42" s="721"/>
      <c r="DT42" s="721"/>
      <c r="DU42" s="721"/>
      <c r="DV42" s="722"/>
      <c r="DW42" s="714"/>
      <c r="DX42" s="715"/>
      <c r="DY42" s="715"/>
      <c r="DZ42" s="715"/>
      <c r="EA42" s="715"/>
      <c r="EB42" s="715"/>
      <c r="EC42" s="716"/>
    </row>
    <row r="43" spans="2:133" ht="11.25" customHeight="1" x14ac:dyDescent="0.2">
      <c r="B43" s="626" t="s">
        <v>361</v>
      </c>
      <c r="C43" s="627"/>
      <c r="D43" s="627"/>
      <c r="E43" s="627"/>
      <c r="F43" s="627"/>
      <c r="G43" s="627"/>
      <c r="H43" s="627"/>
      <c r="I43" s="627"/>
      <c r="J43" s="627"/>
      <c r="K43" s="627"/>
      <c r="L43" s="627"/>
      <c r="M43" s="627"/>
      <c r="N43" s="627"/>
      <c r="O43" s="627"/>
      <c r="P43" s="627"/>
      <c r="Q43" s="628"/>
      <c r="R43" s="629">
        <v>73907</v>
      </c>
      <c r="S43" s="630"/>
      <c r="T43" s="630"/>
      <c r="U43" s="630"/>
      <c r="V43" s="630"/>
      <c r="W43" s="630"/>
      <c r="X43" s="630"/>
      <c r="Y43" s="631"/>
      <c r="Z43" s="632">
        <v>1.4</v>
      </c>
      <c r="AA43" s="632"/>
      <c r="AB43" s="632"/>
      <c r="AC43" s="632"/>
      <c r="AD43" s="633" t="s">
        <v>141</v>
      </c>
      <c r="AE43" s="633"/>
      <c r="AF43" s="633"/>
      <c r="AG43" s="633"/>
      <c r="AH43" s="633"/>
      <c r="AI43" s="633"/>
      <c r="AJ43" s="633"/>
      <c r="AK43" s="633"/>
      <c r="AL43" s="634" t="s">
        <v>141</v>
      </c>
      <c r="AM43" s="635"/>
      <c r="AN43" s="635"/>
      <c r="AO43" s="636"/>
      <c r="BV43" s="224"/>
      <c r="BW43" s="224"/>
      <c r="BX43" s="224"/>
      <c r="BY43" s="224"/>
      <c r="BZ43" s="224"/>
      <c r="CA43" s="224"/>
      <c r="CB43" s="224"/>
      <c r="CD43" s="626" t="s">
        <v>362</v>
      </c>
      <c r="CE43" s="627"/>
      <c r="CF43" s="627"/>
      <c r="CG43" s="627"/>
      <c r="CH43" s="627"/>
      <c r="CI43" s="627"/>
      <c r="CJ43" s="627"/>
      <c r="CK43" s="627"/>
      <c r="CL43" s="627"/>
      <c r="CM43" s="627"/>
      <c r="CN43" s="627"/>
      <c r="CO43" s="627"/>
      <c r="CP43" s="627"/>
      <c r="CQ43" s="628"/>
      <c r="CR43" s="629" t="s">
        <v>239</v>
      </c>
      <c r="CS43" s="667"/>
      <c r="CT43" s="667"/>
      <c r="CU43" s="667"/>
      <c r="CV43" s="667"/>
      <c r="CW43" s="667"/>
      <c r="CX43" s="667"/>
      <c r="CY43" s="668"/>
      <c r="CZ43" s="634" t="s">
        <v>141</v>
      </c>
      <c r="DA43" s="669"/>
      <c r="DB43" s="669"/>
      <c r="DC43" s="672"/>
      <c r="DD43" s="638" t="s">
        <v>239</v>
      </c>
      <c r="DE43" s="667"/>
      <c r="DF43" s="667"/>
      <c r="DG43" s="667"/>
      <c r="DH43" s="667"/>
      <c r="DI43" s="667"/>
      <c r="DJ43" s="667"/>
      <c r="DK43" s="668"/>
      <c r="DL43" s="720"/>
      <c r="DM43" s="721"/>
      <c r="DN43" s="721"/>
      <c r="DO43" s="721"/>
      <c r="DP43" s="721"/>
      <c r="DQ43" s="721"/>
      <c r="DR43" s="721"/>
      <c r="DS43" s="721"/>
      <c r="DT43" s="721"/>
      <c r="DU43" s="721"/>
      <c r="DV43" s="722"/>
      <c r="DW43" s="714"/>
      <c r="DX43" s="715"/>
      <c r="DY43" s="715"/>
      <c r="DZ43" s="715"/>
      <c r="EA43" s="715"/>
      <c r="EB43" s="715"/>
      <c r="EC43" s="716"/>
    </row>
    <row r="44" spans="2:133" ht="11.25" customHeight="1" x14ac:dyDescent="0.2">
      <c r="B44" s="673" t="s">
        <v>363</v>
      </c>
      <c r="C44" s="674"/>
      <c r="D44" s="674"/>
      <c r="E44" s="674"/>
      <c r="F44" s="674"/>
      <c r="G44" s="674"/>
      <c r="H44" s="674"/>
      <c r="I44" s="674"/>
      <c r="J44" s="674"/>
      <c r="K44" s="674"/>
      <c r="L44" s="674"/>
      <c r="M44" s="674"/>
      <c r="N44" s="674"/>
      <c r="O44" s="674"/>
      <c r="P44" s="674"/>
      <c r="Q44" s="675"/>
      <c r="R44" s="723">
        <v>5173898</v>
      </c>
      <c r="S44" s="724"/>
      <c r="T44" s="724"/>
      <c r="U44" s="724"/>
      <c r="V44" s="724"/>
      <c r="W44" s="724"/>
      <c r="X44" s="724"/>
      <c r="Y44" s="725"/>
      <c r="Z44" s="726">
        <v>100</v>
      </c>
      <c r="AA44" s="726"/>
      <c r="AB44" s="726"/>
      <c r="AC44" s="726"/>
      <c r="AD44" s="727">
        <v>3104168</v>
      </c>
      <c r="AE44" s="727"/>
      <c r="AF44" s="727"/>
      <c r="AG44" s="727"/>
      <c r="AH44" s="727"/>
      <c r="AI44" s="727"/>
      <c r="AJ44" s="727"/>
      <c r="AK44" s="727"/>
      <c r="AL44" s="728">
        <v>100</v>
      </c>
      <c r="AM44" s="701"/>
      <c r="AN44" s="701"/>
      <c r="AO44" s="729"/>
      <c r="CD44" s="730" t="s">
        <v>310</v>
      </c>
      <c r="CE44" s="731"/>
      <c r="CF44" s="626" t="s">
        <v>364</v>
      </c>
      <c r="CG44" s="627"/>
      <c r="CH44" s="627"/>
      <c r="CI44" s="627"/>
      <c r="CJ44" s="627"/>
      <c r="CK44" s="627"/>
      <c r="CL44" s="627"/>
      <c r="CM44" s="627"/>
      <c r="CN44" s="627"/>
      <c r="CO44" s="627"/>
      <c r="CP44" s="627"/>
      <c r="CQ44" s="628"/>
      <c r="CR44" s="629">
        <v>633227</v>
      </c>
      <c r="CS44" s="630"/>
      <c r="CT44" s="630"/>
      <c r="CU44" s="630"/>
      <c r="CV44" s="630"/>
      <c r="CW44" s="630"/>
      <c r="CX44" s="630"/>
      <c r="CY44" s="631"/>
      <c r="CZ44" s="634">
        <v>12.4</v>
      </c>
      <c r="DA44" s="635"/>
      <c r="DB44" s="635"/>
      <c r="DC44" s="647"/>
      <c r="DD44" s="638">
        <v>162646</v>
      </c>
      <c r="DE44" s="630"/>
      <c r="DF44" s="630"/>
      <c r="DG44" s="630"/>
      <c r="DH44" s="630"/>
      <c r="DI44" s="630"/>
      <c r="DJ44" s="630"/>
      <c r="DK44" s="631"/>
      <c r="DL44" s="720"/>
      <c r="DM44" s="721"/>
      <c r="DN44" s="721"/>
      <c r="DO44" s="721"/>
      <c r="DP44" s="721"/>
      <c r="DQ44" s="721"/>
      <c r="DR44" s="721"/>
      <c r="DS44" s="721"/>
      <c r="DT44" s="721"/>
      <c r="DU44" s="721"/>
      <c r="DV44" s="722"/>
      <c r="DW44" s="714"/>
      <c r="DX44" s="715"/>
      <c r="DY44" s="715"/>
      <c r="DZ44" s="715"/>
      <c r="EA44" s="715"/>
      <c r="EB44" s="715"/>
      <c r="EC44" s="716"/>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2"/>
      <c r="CE45" s="733"/>
      <c r="CF45" s="626" t="s">
        <v>365</v>
      </c>
      <c r="CG45" s="627"/>
      <c r="CH45" s="627"/>
      <c r="CI45" s="627"/>
      <c r="CJ45" s="627"/>
      <c r="CK45" s="627"/>
      <c r="CL45" s="627"/>
      <c r="CM45" s="627"/>
      <c r="CN45" s="627"/>
      <c r="CO45" s="627"/>
      <c r="CP45" s="627"/>
      <c r="CQ45" s="628"/>
      <c r="CR45" s="629">
        <v>435644</v>
      </c>
      <c r="CS45" s="667"/>
      <c r="CT45" s="667"/>
      <c r="CU45" s="667"/>
      <c r="CV45" s="667"/>
      <c r="CW45" s="667"/>
      <c r="CX45" s="667"/>
      <c r="CY45" s="668"/>
      <c r="CZ45" s="634">
        <v>8.5</v>
      </c>
      <c r="DA45" s="669"/>
      <c r="DB45" s="669"/>
      <c r="DC45" s="672"/>
      <c r="DD45" s="638">
        <v>20166</v>
      </c>
      <c r="DE45" s="667"/>
      <c r="DF45" s="667"/>
      <c r="DG45" s="667"/>
      <c r="DH45" s="667"/>
      <c r="DI45" s="667"/>
      <c r="DJ45" s="667"/>
      <c r="DK45" s="668"/>
      <c r="DL45" s="720"/>
      <c r="DM45" s="721"/>
      <c r="DN45" s="721"/>
      <c r="DO45" s="721"/>
      <c r="DP45" s="721"/>
      <c r="DQ45" s="721"/>
      <c r="DR45" s="721"/>
      <c r="DS45" s="721"/>
      <c r="DT45" s="721"/>
      <c r="DU45" s="721"/>
      <c r="DV45" s="722"/>
      <c r="DW45" s="714"/>
      <c r="DX45" s="715"/>
      <c r="DY45" s="715"/>
      <c r="DZ45" s="715"/>
      <c r="EA45" s="715"/>
      <c r="EB45" s="715"/>
      <c r="EC45" s="716"/>
    </row>
    <row r="46" spans="2:133" ht="11.25" customHeight="1" x14ac:dyDescent="0.2">
      <c r="B46" s="226" t="s">
        <v>366</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2"/>
      <c r="CE46" s="733"/>
      <c r="CF46" s="626" t="s">
        <v>367</v>
      </c>
      <c r="CG46" s="627"/>
      <c r="CH46" s="627"/>
      <c r="CI46" s="627"/>
      <c r="CJ46" s="627"/>
      <c r="CK46" s="627"/>
      <c r="CL46" s="627"/>
      <c r="CM46" s="627"/>
      <c r="CN46" s="627"/>
      <c r="CO46" s="627"/>
      <c r="CP46" s="627"/>
      <c r="CQ46" s="628"/>
      <c r="CR46" s="629">
        <v>195241</v>
      </c>
      <c r="CS46" s="630"/>
      <c r="CT46" s="630"/>
      <c r="CU46" s="630"/>
      <c r="CV46" s="630"/>
      <c r="CW46" s="630"/>
      <c r="CX46" s="630"/>
      <c r="CY46" s="631"/>
      <c r="CZ46" s="634">
        <v>3.8</v>
      </c>
      <c r="DA46" s="635"/>
      <c r="DB46" s="635"/>
      <c r="DC46" s="647"/>
      <c r="DD46" s="638">
        <v>140353</v>
      </c>
      <c r="DE46" s="630"/>
      <c r="DF46" s="630"/>
      <c r="DG46" s="630"/>
      <c r="DH46" s="630"/>
      <c r="DI46" s="630"/>
      <c r="DJ46" s="630"/>
      <c r="DK46" s="631"/>
      <c r="DL46" s="720"/>
      <c r="DM46" s="721"/>
      <c r="DN46" s="721"/>
      <c r="DO46" s="721"/>
      <c r="DP46" s="721"/>
      <c r="DQ46" s="721"/>
      <c r="DR46" s="721"/>
      <c r="DS46" s="721"/>
      <c r="DT46" s="721"/>
      <c r="DU46" s="721"/>
      <c r="DV46" s="722"/>
      <c r="DW46" s="714"/>
      <c r="DX46" s="715"/>
      <c r="DY46" s="715"/>
      <c r="DZ46" s="715"/>
      <c r="EA46" s="715"/>
      <c r="EB46" s="715"/>
      <c r="EC46" s="716"/>
    </row>
    <row r="47" spans="2:133" ht="11.25" customHeight="1" x14ac:dyDescent="0.2">
      <c r="B47" s="748" t="s">
        <v>368</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369</v>
      </c>
      <c r="CG47" s="627"/>
      <c r="CH47" s="627"/>
      <c r="CI47" s="627"/>
      <c r="CJ47" s="627"/>
      <c r="CK47" s="627"/>
      <c r="CL47" s="627"/>
      <c r="CM47" s="627"/>
      <c r="CN47" s="627"/>
      <c r="CO47" s="627"/>
      <c r="CP47" s="627"/>
      <c r="CQ47" s="628"/>
      <c r="CR47" s="629">
        <v>13446</v>
      </c>
      <c r="CS47" s="667"/>
      <c r="CT47" s="667"/>
      <c r="CU47" s="667"/>
      <c r="CV47" s="667"/>
      <c r="CW47" s="667"/>
      <c r="CX47" s="667"/>
      <c r="CY47" s="668"/>
      <c r="CZ47" s="634">
        <v>0.3</v>
      </c>
      <c r="DA47" s="669"/>
      <c r="DB47" s="669"/>
      <c r="DC47" s="672"/>
      <c r="DD47" s="638">
        <v>7046</v>
      </c>
      <c r="DE47" s="667"/>
      <c r="DF47" s="667"/>
      <c r="DG47" s="667"/>
      <c r="DH47" s="667"/>
      <c r="DI47" s="667"/>
      <c r="DJ47" s="667"/>
      <c r="DK47" s="668"/>
      <c r="DL47" s="720"/>
      <c r="DM47" s="721"/>
      <c r="DN47" s="721"/>
      <c r="DO47" s="721"/>
      <c r="DP47" s="721"/>
      <c r="DQ47" s="721"/>
      <c r="DR47" s="721"/>
      <c r="DS47" s="721"/>
      <c r="DT47" s="721"/>
      <c r="DU47" s="721"/>
      <c r="DV47" s="722"/>
      <c r="DW47" s="714"/>
      <c r="DX47" s="715"/>
      <c r="DY47" s="715"/>
      <c r="DZ47" s="715"/>
      <c r="EA47" s="715"/>
      <c r="EB47" s="715"/>
      <c r="EC47" s="716"/>
    </row>
    <row r="48" spans="2:133" ht="10.8" x14ac:dyDescent="0.2">
      <c r="B48" s="747" t="s">
        <v>370</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371</v>
      </c>
      <c r="CG48" s="627"/>
      <c r="CH48" s="627"/>
      <c r="CI48" s="627"/>
      <c r="CJ48" s="627"/>
      <c r="CK48" s="627"/>
      <c r="CL48" s="627"/>
      <c r="CM48" s="627"/>
      <c r="CN48" s="627"/>
      <c r="CO48" s="627"/>
      <c r="CP48" s="627"/>
      <c r="CQ48" s="628"/>
      <c r="CR48" s="629" t="s">
        <v>141</v>
      </c>
      <c r="CS48" s="630"/>
      <c r="CT48" s="630"/>
      <c r="CU48" s="630"/>
      <c r="CV48" s="630"/>
      <c r="CW48" s="630"/>
      <c r="CX48" s="630"/>
      <c r="CY48" s="631"/>
      <c r="CZ48" s="634" t="s">
        <v>239</v>
      </c>
      <c r="DA48" s="635"/>
      <c r="DB48" s="635"/>
      <c r="DC48" s="647"/>
      <c r="DD48" s="638" t="s">
        <v>239</v>
      </c>
      <c r="DE48" s="630"/>
      <c r="DF48" s="630"/>
      <c r="DG48" s="630"/>
      <c r="DH48" s="630"/>
      <c r="DI48" s="630"/>
      <c r="DJ48" s="630"/>
      <c r="DK48" s="631"/>
      <c r="DL48" s="720"/>
      <c r="DM48" s="721"/>
      <c r="DN48" s="721"/>
      <c r="DO48" s="721"/>
      <c r="DP48" s="721"/>
      <c r="DQ48" s="721"/>
      <c r="DR48" s="721"/>
      <c r="DS48" s="721"/>
      <c r="DT48" s="721"/>
      <c r="DU48" s="721"/>
      <c r="DV48" s="722"/>
      <c r="DW48" s="714"/>
      <c r="DX48" s="715"/>
      <c r="DY48" s="715"/>
      <c r="DZ48" s="715"/>
      <c r="EA48" s="715"/>
      <c r="EB48" s="715"/>
      <c r="EC48" s="716"/>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73" t="s">
        <v>372</v>
      </c>
      <c r="CE49" s="674"/>
      <c r="CF49" s="674"/>
      <c r="CG49" s="674"/>
      <c r="CH49" s="674"/>
      <c r="CI49" s="674"/>
      <c r="CJ49" s="674"/>
      <c r="CK49" s="674"/>
      <c r="CL49" s="674"/>
      <c r="CM49" s="674"/>
      <c r="CN49" s="674"/>
      <c r="CO49" s="674"/>
      <c r="CP49" s="674"/>
      <c r="CQ49" s="675"/>
      <c r="CR49" s="723">
        <v>5119835</v>
      </c>
      <c r="CS49" s="700"/>
      <c r="CT49" s="700"/>
      <c r="CU49" s="700"/>
      <c r="CV49" s="700"/>
      <c r="CW49" s="700"/>
      <c r="CX49" s="700"/>
      <c r="CY49" s="737"/>
      <c r="CZ49" s="728">
        <v>100</v>
      </c>
      <c r="DA49" s="738"/>
      <c r="DB49" s="738"/>
      <c r="DC49" s="739"/>
      <c r="DD49" s="740">
        <v>3531544</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4bM5S9uZDeUxJeyJRi/KFJ8duvK9pf9qSyZ+0SoUXJoms/41u+PX0gNMjNEx9pviSTGKg7SUeCazrgiJo0+nAw==" saltValue="jBpubHeoeLBtUGJvVZG+e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R41:Y41"/>
    <mergeCell ref="Z41:AC41"/>
    <mergeCell ref="AD41:AK41"/>
    <mergeCell ref="AL41:AO41"/>
    <mergeCell ref="AQ41:AY41"/>
    <mergeCell ref="AZ41:BF41"/>
    <mergeCell ref="BM41:BU41"/>
    <mergeCell ref="BV41:CB41"/>
    <mergeCell ref="BV40:CB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763" t="s">
        <v>373</v>
      </c>
      <c r="B2" s="763"/>
      <c r="C2" s="763"/>
      <c r="D2" s="763"/>
      <c r="E2" s="763"/>
      <c r="F2" s="763"/>
      <c r="G2" s="763"/>
      <c r="H2" s="763"/>
      <c r="I2" s="763"/>
      <c r="J2" s="763"/>
      <c r="K2" s="763"/>
      <c r="L2" s="763"/>
      <c r="M2" s="763"/>
      <c r="N2" s="763"/>
      <c r="O2" s="763"/>
      <c r="P2" s="763"/>
      <c r="Q2" s="763"/>
      <c r="R2" s="763"/>
      <c r="S2" s="763"/>
      <c r="T2" s="763"/>
      <c r="U2" s="763"/>
      <c r="V2" s="763"/>
      <c r="W2" s="763"/>
      <c r="X2" s="763"/>
      <c r="Y2" s="763"/>
      <c r="Z2" s="763"/>
      <c r="AA2" s="763"/>
      <c r="AB2" s="763"/>
      <c r="AC2" s="763"/>
      <c r="AD2" s="763"/>
      <c r="AE2" s="763"/>
      <c r="AF2" s="763"/>
      <c r="AG2" s="763"/>
      <c r="AH2" s="763"/>
      <c r="AI2" s="763"/>
      <c r="AJ2" s="763"/>
      <c r="AK2" s="763"/>
      <c r="AL2" s="763"/>
      <c r="AM2" s="763"/>
      <c r="AN2" s="763"/>
      <c r="AO2" s="763"/>
      <c r="AP2" s="763"/>
      <c r="AQ2" s="763"/>
      <c r="AR2" s="763"/>
      <c r="AS2" s="763"/>
      <c r="AT2" s="763"/>
      <c r="AU2" s="763"/>
      <c r="AV2" s="763"/>
      <c r="AW2" s="763"/>
      <c r="AX2" s="763"/>
      <c r="AY2" s="763"/>
      <c r="AZ2" s="763"/>
      <c r="BA2" s="763"/>
      <c r="BB2" s="763"/>
      <c r="BC2" s="763"/>
      <c r="BD2" s="763"/>
      <c r="BE2" s="763"/>
      <c r="BF2" s="763"/>
      <c r="BG2" s="763"/>
      <c r="BH2" s="763"/>
      <c r="BI2" s="763"/>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64" t="s">
        <v>374</v>
      </c>
      <c r="DK2" s="765"/>
      <c r="DL2" s="765"/>
      <c r="DM2" s="765"/>
      <c r="DN2" s="765"/>
      <c r="DO2" s="766"/>
      <c r="DP2" s="231"/>
      <c r="DQ2" s="764" t="s">
        <v>375</v>
      </c>
      <c r="DR2" s="765"/>
      <c r="DS2" s="765"/>
      <c r="DT2" s="765"/>
      <c r="DU2" s="765"/>
      <c r="DV2" s="765"/>
      <c r="DW2" s="765"/>
      <c r="DX2" s="765"/>
      <c r="DY2" s="765"/>
      <c r="DZ2" s="766"/>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767" t="s">
        <v>376</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7"/>
      <c r="AW4" s="767"/>
      <c r="AX4" s="767"/>
      <c r="AY4" s="767"/>
      <c r="AZ4" s="235"/>
      <c r="BA4" s="235"/>
      <c r="BB4" s="235"/>
      <c r="BC4" s="235"/>
      <c r="BD4" s="235"/>
      <c r="BE4" s="236"/>
      <c r="BF4" s="236"/>
      <c r="BG4" s="236"/>
      <c r="BH4" s="236"/>
      <c r="BI4" s="236"/>
      <c r="BJ4" s="236"/>
      <c r="BK4" s="236"/>
      <c r="BL4" s="236"/>
      <c r="BM4" s="236"/>
      <c r="BN4" s="236"/>
      <c r="BO4" s="236"/>
      <c r="BP4" s="236"/>
      <c r="BQ4" s="768" t="s">
        <v>377</v>
      </c>
      <c r="BR4" s="768"/>
      <c r="BS4" s="768"/>
      <c r="BT4" s="768"/>
      <c r="BU4" s="768"/>
      <c r="BV4" s="768"/>
      <c r="BW4" s="768"/>
      <c r="BX4" s="768"/>
      <c r="BY4" s="768"/>
      <c r="BZ4" s="768"/>
      <c r="CA4" s="768"/>
      <c r="CB4" s="768"/>
      <c r="CC4" s="768"/>
      <c r="CD4" s="768"/>
      <c r="CE4" s="768"/>
      <c r="CF4" s="768"/>
      <c r="CG4" s="768"/>
      <c r="CH4" s="768"/>
      <c r="CI4" s="768"/>
      <c r="CJ4" s="768"/>
      <c r="CK4" s="768"/>
      <c r="CL4" s="768"/>
      <c r="CM4" s="768"/>
      <c r="CN4" s="768"/>
      <c r="CO4" s="768"/>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237"/>
    </row>
    <row r="5" spans="1:131" s="238" customFormat="1" ht="26.25" customHeight="1" x14ac:dyDescent="0.2">
      <c r="A5" s="757" t="s">
        <v>378</v>
      </c>
      <c r="B5" s="758"/>
      <c r="C5" s="758"/>
      <c r="D5" s="758"/>
      <c r="E5" s="758"/>
      <c r="F5" s="758"/>
      <c r="G5" s="758"/>
      <c r="H5" s="758"/>
      <c r="I5" s="758"/>
      <c r="J5" s="758"/>
      <c r="K5" s="758"/>
      <c r="L5" s="758"/>
      <c r="M5" s="758"/>
      <c r="N5" s="758"/>
      <c r="O5" s="758"/>
      <c r="P5" s="759"/>
      <c r="Q5" s="753" t="s">
        <v>379</v>
      </c>
      <c r="R5" s="749"/>
      <c r="S5" s="749"/>
      <c r="T5" s="749"/>
      <c r="U5" s="750"/>
      <c r="V5" s="753" t="s">
        <v>380</v>
      </c>
      <c r="W5" s="749"/>
      <c r="X5" s="749"/>
      <c r="Y5" s="749"/>
      <c r="Z5" s="750"/>
      <c r="AA5" s="753" t="s">
        <v>381</v>
      </c>
      <c r="AB5" s="749"/>
      <c r="AC5" s="749"/>
      <c r="AD5" s="749"/>
      <c r="AE5" s="749"/>
      <c r="AF5" s="769" t="s">
        <v>382</v>
      </c>
      <c r="AG5" s="749"/>
      <c r="AH5" s="749"/>
      <c r="AI5" s="749"/>
      <c r="AJ5" s="755"/>
      <c r="AK5" s="749" t="s">
        <v>383</v>
      </c>
      <c r="AL5" s="749"/>
      <c r="AM5" s="749"/>
      <c r="AN5" s="749"/>
      <c r="AO5" s="750"/>
      <c r="AP5" s="753" t="s">
        <v>384</v>
      </c>
      <c r="AQ5" s="749"/>
      <c r="AR5" s="749"/>
      <c r="AS5" s="749"/>
      <c r="AT5" s="750"/>
      <c r="AU5" s="753" t="s">
        <v>385</v>
      </c>
      <c r="AV5" s="749"/>
      <c r="AW5" s="749"/>
      <c r="AX5" s="749"/>
      <c r="AY5" s="755"/>
      <c r="AZ5" s="235"/>
      <c r="BA5" s="235"/>
      <c r="BB5" s="235"/>
      <c r="BC5" s="235"/>
      <c r="BD5" s="235"/>
      <c r="BE5" s="236"/>
      <c r="BF5" s="236"/>
      <c r="BG5" s="236"/>
      <c r="BH5" s="236"/>
      <c r="BI5" s="236"/>
      <c r="BJ5" s="236"/>
      <c r="BK5" s="236"/>
      <c r="BL5" s="236"/>
      <c r="BM5" s="236"/>
      <c r="BN5" s="236"/>
      <c r="BO5" s="236"/>
      <c r="BP5" s="236"/>
      <c r="BQ5" s="757" t="s">
        <v>386</v>
      </c>
      <c r="BR5" s="758"/>
      <c r="BS5" s="758"/>
      <c r="BT5" s="758"/>
      <c r="BU5" s="758"/>
      <c r="BV5" s="758"/>
      <c r="BW5" s="758"/>
      <c r="BX5" s="758"/>
      <c r="BY5" s="758"/>
      <c r="BZ5" s="758"/>
      <c r="CA5" s="758"/>
      <c r="CB5" s="758"/>
      <c r="CC5" s="758"/>
      <c r="CD5" s="758"/>
      <c r="CE5" s="758"/>
      <c r="CF5" s="758"/>
      <c r="CG5" s="759"/>
      <c r="CH5" s="753" t="s">
        <v>387</v>
      </c>
      <c r="CI5" s="749"/>
      <c r="CJ5" s="749"/>
      <c r="CK5" s="749"/>
      <c r="CL5" s="750"/>
      <c r="CM5" s="753" t="s">
        <v>388</v>
      </c>
      <c r="CN5" s="749"/>
      <c r="CO5" s="749"/>
      <c r="CP5" s="749"/>
      <c r="CQ5" s="750"/>
      <c r="CR5" s="753" t="s">
        <v>389</v>
      </c>
      <c r="CS5" s="749"/>
      <c r="CT5" s="749"/>
      <c r="CU5" s="749"/>
      <c r="CV5" s="750"/>
      <c r="CW5" s="753" t="s">
        <v>390</v>
      </c>
      <c r="CX5" s="749"/>
      <c r="CY5" s="749"/>
      <c r="CZ5" s="749"/>
      <c r="DA5" s="750"/>
      <c r="DB5" s="753" t="s">
        <v>391</v>
      </c>
      <c r="DC5" s="749"/>
      <c r="DD5" s="749"/>
      <c r="DE5" s="749"/>
      <c r="DF5" s="750"/>
      <c r="DG5" s="802" t="s">
        <v>392</v>
      </c>
      <c r="DH5" s="803"/>
      <c r="DI5" s="803"/>
      <c r="DJ5" s="803"/>
      <c r="DK5" s="804"/>
      <c r="DL5" s="802" t="s">
        <v>393</v>
      </c>
      <c r="DM5" s="803"/>
      <c r="DN5" s="803"/>
      <c r="DO5" s="803"/>
      <c r="DP5" s="804"/>
      <c r="DQ5" s="753" t="s">
        <v>394</v>
      </c>
      <c r="DR5" s="749"/>
      <c r="DS5" s="749"/>
      <c r="DT5" s="749"/>
      <c r="DU5" s="750"/>
      <c r="DV5" s="753" t="s">
        <v>385</v>
      </c>
      <c r="DW5" s="749"/>
      <c r="DX5" s="749"/>
      <c r="DY5" s="749"/>
      <c r="DZ5" s="755"/>
      <c r="EA5" s="237"/>
    </row>
    <row r="6" spans="1:131" s="238" customFormat="1" ht="26.25" customHeight="1" thickBot="1" x14ac:dyDescent="0.25">
      <c r="A6" s="760"/>
      <c r="B6" s="761"/>
      <c r="C6" s="761"/>
      <c r="D6" s="761"/>
      <c r="E6" s="761"/>
      <c r="F6" s="761"/>
      <c r="G6" s="761"/>
      <c r="H6" s="761"/>
      <c r="I6" s="761"/>
      <c r="J6" s="761"/>
      <c r="K6" s="761"/>
      <c r="L6" s="761"/>
      <c r="M6" s="761"/>
      <c r="N6" s="761"/>
      <c r="O6" s="761"/>
      <c r="P6" s="762"/>
      <c r="Q6" s="754"/>
      <c r="R6" s="751"/>
      <c r="S6" s="751"/>
      <c r="T6" s="751"/>
      <c r="U6" s="752"/>
      <c r="V6" s="754"/>
      <c r="W6" s="751"/>
      <c r="X6" s="751"/>
      <c r="Y6" s="751"/>
      <c r="Z6" s="752"/>
      <c r="AA6" s="754"/>
      <c r="AB6" s="751"/>
      <c r="AC6" s="751"/>
      <c r="AD6" s="751"/>
      <c r="AE6" s="751"/>
      <c r="AF6" s="770"/>
      <c r="AG6" s="751"/>
      <c r="AH6" s="751"/>
      <c r="AI6" s="751"/>
      <c r="AJ6" s="756"/>
      <c r="AK6" s="751"/>
      <c r="AL6" s="751"/>
      <c r="AM6" s="751"/>
      <c r="AN6" s="751"/>
      <c r="AO6" s="752"/>
      <c r="AP6" s="754"/>
      <c r="AQ6" s="751"/>
      <c r="AR6" s="751"/>
      <c r="AS6" s="751"/>
      <c r="AT6" s="752"/>
      <c r="AU6" s="754"/>
      <c r="AV6" s="751"/>
      <c r="AW6" s="751"/>
      <c r="AX6" s="751"/>
      <c r="AY6" s="756"/>
      <c r="AZ6" s="235"/>
      <c r="BA6" s="235"/>
      <c r="BB6" s="235"/>
      <c r="BC6" s="235"/>
      <c r="BD6" s="235"/>
      <c r="BE6" s="236"/>
      <c r="BF6" s="236"/>
      <c r="BG6" s="236"/>
      <c r="BH6" s="236"/>
      <c r="BI6" s="236"/>
      <c r="BJ6" s="236"/>
      <c r="BK6" s="236"/>
      <c r="BL6" s="236"/>
      <c r="BM6" s="236"/>
      <c r="BN6" s="236"/>
      <c r="BO6" s="236"/>
      <c r="BP6" s="236"/>
      <c r="BQ6" s="760"/>
      <c r="BR6" s="761"/>
      <c r="BS6" s="761"/>
      <c r="BT6" s="761"/>
      <c r="BU6" s="761"/>
      <c r="BV6" s="761"/>
      <c r="BW6" s="761"/>
      <c r="BX6" s="761"/>
      <c r="BY6" s="761"/>
      <c r="BZ6" s="761"/>
      <c r="CA6" s="761"/>
      <c r="CB6" s="761"/>
      <c r="CC6" s="761"/>
      <c r="CD6" s="761"/>
      <c r="CE6" s="761"/>
      <c r="CF6" s="761"/>
      <c r="CG6" s="762"/>
      <c r="CH6" s="754"/>
      <c r="CI6" s="751"/>
      <c r="CJ6" s="751"/>
      <c r="CK6" s="751"/>
      <c r="CL6" s="752"/>
      <c r="CM6" s="754"/>
      <c r="CN6" s="751"/>
      <c r="CO6" s="751"/>
      <c r="CP6" s="751"/>
      <c r="CQ6" s="752"/>
      <c r="CR6" s="754"/>
      <c r="CS6" s="751"/>
      <c r="CT6" s="751"/>
      <c r="CU6" s="751"/>
      <c r="CV6" s="752"/>
      <c r="CW6" s="754"/>
      <c r="CX6" s="751"/>
      <c r="CY6" s="751"/>
      <c r="CZ6" s="751"/>
      <c r="DA6" s="752"/>
      <c r="DB6" s="754"/>
      <c r="DC6" s="751"/>
      <c r="DD6" s="751"/>
      <c r="DE6" s="751"/>
      <c r="DF6" s="752"/>
      <c r="DG6" s="805"/>
      <c r="DH6" s="806"/>
      <c r="DI6" s="806"/>
      <c r="DJ6" s="806"/>
      <c r="DK6" s="807"/>
      <c r="DL6" s="805"/>
      <c r="DM6" s="806"/>
      <c r="DN6" s="806"/>
      <c r="DO6" s="806"/>
      <c r="DP6" s="807"/>
      <c r="DQ6" s="754"/>
      <c r="DR6" s="751"/>
      <c r="DS6" s="751"/>
      <c r="DT6" s="751"/>
      <c r="DU6" s="752"/>
      <c r="DV6" s="754"/>
      <c r="DW6" s="751"/>
      <c r="DX6" s="751"/>
      <c r="DY6" s="751"/>
      <c r="DZ6" s="756"/>
      <c r="EA6" s="237"/>
    </row>
    <row r="7" spans="1:131" s="238" customFormat="1" ht="26.25" customHeight="1" thickTop="1" x14ac:dyDescent="0.2">
      <c r="A7" s="239">
        <v>1</v>
      </c>
      <c r="B7" s="788" t="s">
        <v>395</v>
      </c>
      <c r="C7" s="789"/>
      <c r="D7" s="789"/>
      <c r="E7" s="789"/>
      <c r="F7" s="789"/>
      <c r="G7" s="789"/>
      <c r="H7" s="789"/>
      <c r="I7" s="789"/>
      <c r="J7" s="789"/>
      <c r="K7" s="789"/>
      <c r="L7" s="789"/>
      <c r="M7" s="789"/>
      <c r="N7" s="789"/>
      <c r="O7" s="789"/>
      <c r="P7" s="790"/>
      <c r="Q7" s="791">
        <v>5174</v>
      </c>
      <c r="R7" s="792"/>
      <c r="S7" s="792"/>
      <c r="T7" s="792"/>
      <c r="U7" s="792"/>
      <c r="V7" s="792">
        <v>5120</v>
      </c>
      <c r="W7" s="792"/>
      <c r="X7" s="792"/>
      <c r="Y7" s="792"/>
      <c r="Z7" s="792"/>
      <c r="AA7" s="792">
        <v>54</v>
      </c>
      <c r="AB7" s="792"/>
      <c r="AC7" s="792"/>
      <c r="AD7" s="792"/>
      <c r="AE7" s="793"/>
      <c r="AF7" s="794">
        <v>54</v>
      </c>
      <c r="AG7" s="795"/>
      <c r="AH7" s="795"/>
      <c r="AI7" s="795"/>
      <c r="AJ7" s="796"/>
      <c r="AK7" s="797">
        <v>36</v>
      </c>
      <c r="AL7" s="798"/>
      <c r="AM7" s="798"/>
      <c r="AN7" s="798"/>
      <c r="AO7" s="798"/>
      <c r="AP7" s="798">
        <v>6749</v>
      </c>
      <c r="AQ7" s="798"/>
      <c r="AR7" s="798"/>
      <c r="AS7" s="798"/>
      <c r="AT7" s="798"/>
      <c r="AU7" s="799"/>
      <c r="AV7" s="799"/>
      <c r="AW7" s="799"/>
      <c r="AX7" s="799"/>
      <c r="AY7" s="800"/>
      <c r="AZ7" s="235"/>
      <c r="BA7" s="235"/>
      <c r="BB7" s="235"/>
      <c r="BC7" s="235"/>
      <c r="BD7" s="235"/>
      <c r="BE7" s="236"/>
      <c r="BF7" s="236"/>
      <c r="BG7" s="236"/>
      <c r="BH7" s="236"/>
      <c r="BI7" s="236"/>
      <c r="BJ7" s="236"/>
      <c r="BK7" s="236"/>
      <c r="BL7" s="236"/>
      <c r="BM7" s="236"/>
      <c r="BN7" s="236"/>
      <c r="BO7" s="236"/>
      <c r="BP7" s="236"/>
      <c r="BQ7" s="239">
        <v>1</v>
      </c>
      <c r="BR7" s="240"/>
      <c r="BS7" s="774"/>
      <c r="BT7" s="775"/>
      <c r="BU7" s="775"/>
      <c r="BV7" s="775"/>
      <c r="BW7" s="775"/>
      <c r="BX7" s="775"/>
      <c r="BY7" s="775"/>
      <c r="BZ7" s="775"/>
      <c r="CA7" s="775"/>
      <c r="CB7" s="775"/>
      <c r="CC7" s="775"/>
      <c r="CD7" s="775"/>
      <c r="CE7" s="775"/>
      <c r="CF7" s="775"/>
      <c r="CG7" s="801"/>
      <c r="CH7" s="771"/>
      <c r="CI7" s="772"/>
      <c r="CJ7" s="772"/>
      <c r="CK7" s="772"/>
      <c r="CL7" s="773"/>
      <c r="CM7" s="771"/>
      <c r="CN7" s="772"/>
      <c r="CO7" s="772"/>
      <c r="CP7" s="772"/>
      <c r="CQ7" s="773"/>
      <c r="CR7" s="771"/>
      <c r="CS7" s="772"/>
      <c r="CT7" s="772"/>
      <c r="CU7" s="772"/>
      <c r="CV7" s="773"/>
      <c r="CW7" s="771"/>
      <c r="CX7" s="772"/>
      <c r="CY7" s="772"/>
      <c r="CZ7" s="772"/>
      <c r="DA7" s="773"/>
      <c r="DB7" s="771"/>
      <c r="DC7" s="772"/>
      <c r="DD7" s="772"/>
      <c r="DE7" s="772"/>
      <c r="DF7" s="773"/>
      <c r="DG7" s="771"/>
      <c r="DH7" s="772"/>
      <c r="DI7" s="772"/>
      <c r="DJ7" s="772"/>
      <c r="DK7" s="773"/>
      <c r="DL7" s="771"/>
      <c r="DM7" s="772"/>
      <c r="DN7" s="772"/>
      <c r="DO7" s="772"/>
      <c r="DP7" s="773"/>
      <c r="DQ7" s="771"/>
      <c r="DR7" s="772"/>
      <c r="DS7" s="772"/>
      <c r="DT7" s="772"/>
      <c r="DU7" s="773"/>
      <c r="DV7" s="774"/>
      <c r="DW7" s="775"/>
      <c r="DX7" s="775"/>
      <c r="DY7" s="775"/>
      <c r="DZ7" s="776"/>
      <c r="EA7" s="237"/>
    </row>
    <row r="8" spans="1:131" s="238" customFormat="1" ht="26.25" customHeight="1" x14ac:dyDescent="0.2">
      <c r="A8" s="241">
        <v>2</v>
      </c>
      <c r="B8" s="777"/>
      <c r="C8" s="778"/>
      <c r="D8" s="778"/>
      <c r="E8" s="778"/>
      <c r="F8" s="778"/>
      <c r="G8" s="778"/>
      <c r="H8" s="778"/>
      <c r="I8" s="778"/>
      <c r="J8" s="778"/>
      <c r="K8" s="778"/>
      <c r="L8" s="778"/>
      <c r="M8" s="778"/>
      <c r="N8" s="778"/>
      <c r="O8" s="778"/>
      <c r="P8" s="779"/>
      <c r="Q8" s="780"/>
      <c r="R8" s="781"/>
      <c r="S8" s="781"/>
      <c r="T8" s="781"/>
      <c r="U8" s="781"/>
      <c r="V8" s="781"/>
      <c r="W8" s="781"/>
      <c r="X8" s="781"/>
      <c r="Y8" s="781"/>
      <c r="Z8" s="781"/>
      <c r="AA8" s="781"/>
      <c r="AB8" s="781"/>
      <c r="AC8" s="781"/>
      <c r="AD8" s="781"/>
      <c r="AE8" s="782"/>
      <c r="AF8" s="783"/>
      <c r="AG8" s="784"/>
      <c r="AH8" s="784"/>
      <c r="AI8" s="784"/>
      <c r="AJ8" s="785"/>
      <c r="AK8" s="786"/>
      <c r="AL8" s="787"/>
      <c r="AM8" s="787"/>
      <c r="AN8" s="787"/>
      <c r="AO8" s="787"/>
      <c r="AP8" s="787"/>
      <c r="AQ8" s="787"/>
      <c r="AR8" s="787"/>
      <c r="AS8" s="787"/>
      <c r="AT8" s="787"/>
      <c r="AU8" s="808"/>
      <c r="AV8" s="808"/>
      <c r="AW8" s="808"/>
      <c r="AX8" s="808"/>
      <c r="AY8" s="809"/>
      <c r="AZ8" s="235"/>
      <c r="BA8" s="235"/>
      <c r="BB8" s="235"/>
      <c r="BC8" s="235"/>
      <c r="BD8" s="235"/>
      <c r="BE8" s="236"/>
      <c r="BF8" s="236"/>
      <c r="BG8" s="236"/>
      <c r="BH8" s="236"/>
      <c r="BI8" s="236"/>
      <c r="BJ8" s="236"/>
      <c r="BK8" s="236"/>
      <c r="BL8" s="236"/>
      <c r="BM8" s="236"/>
      <c r="BN8" s="236"/>
      <c r="BO8" s="236"/>
      <c r="BP8" s="236"/>
      <c r="BQ8" s="241">
        <v>2</v>
      </c>
      <c r="BR8" s="242"/>
      <c r="BS8" s="810"/>
      <c r="BT8" s="811"/>
      <c r="BU8" s="811"/>
      <c r="BV8" s="811"/>
      <c r="BW8" s="811"/>
      <c r="BX8" s="811"/>
      <c r="BY8" s="811"/>
      <c r="BZ8" s="811"/>
      <c r="CA8" s="811"/>
      <c r="CB8" s="811"/>
      <c r="CC8" s="811"/>
      <c r="CD8" s="811"/>
      <c r="CE8" s="811"/>
      <c r="CF8" s="811"/>
      <c r="CG8" s="812"/>
      <c r="CH8" s="813"/>
      <c r="CI8" s="814"/>
      <c r="CJ8" s="814"/>
      <c r="CK8" s="814"/>
      <c r="CL8" s="815"/>
      <c r="CM8" s="813"/>
      <c r="CN8" s="814"/>
      <c r="CO8" s="814"/>
      <c r="CP8" s="814"/>
      <c r="CQ8" s="815"/>
      <c r="CR8" s="813"/>
      <c r="CS8" s="814"/>
      <c r="CT8" s="814"/>
      <c r="CU8" s="814"/>
      <c r="CV8" s="815"/>
      <c r="CW8" s="813"/>
      <c r="CX8" s="814"/>
      <c r="CY8" s="814"/>
      <c r="CZ8" s="814"/>
      <c r="DA8" s="815"/>
      <c r="DB8" s="813"/>
      <c r="DC8" s="814"/>
      <c r="DD8" s="814"/>
      <c r="DE8" s="814"/>
      <c r="DF8" s="815"/>
      <c r="DG8" s="813"/>
      <c r="DH8" s="814"/>
      <c r="DI8" s="814"/>
      <c r="DJ8" s="814"/>
      <c r="DK8" s="815"/>
      <c r="DL8" s="813"/>
      <c r="DM8" s="814"/>
      <c r="DN8" s="814"/>
      <c r="DO8" s="814"/>
      <c r="DP8" s="815"/>
      <c r="DQ8" s="813"/>
      <c r="DR8" s="814"/>
      <c r="DS8" s="814"/>
      <c r="DT8" s="814"/>
      <c r="DU8" s="815"/>
      <c r="DV8" s="810"/>
      <c r="DW8" s="811"/>
      <c r="DX8" s="811"/>
      <c r="DY8" s="811"/>
      <c r="DZ8" s="816"/>
      <c r="EA8" s="237"/>
    </row>
    <row r="9" spans="1:131" s="238" customFormat="1" ht="26.25" customHeight="1" x14ac:dyDescent="0.2">
      <c r="A9" s="241">
        <v>3</v>
      </c>
      <c r="B9" s="777"/>
      <c r="C9" s="778"/>
      <c r="D9" s="778"/>
      <c r="E9" s="778"/>
      <c r="F9" s="778"/>
      <c r="G9" s="778"/>
      <c r="H9" s="778"/>
      <c r="I9" s="778"/>
      <c r="J9" s="778"/>
      <c r="K9" s="778"/>
      <c r="L9" s="778"/>
      <c r="M9" s="778"/>
      <c r="N9" s="778"/>
      <c r="O9" s="778"/>
      <c r="P9" s="779"/>
      <c r="Q9" s="780"/>
      <c r="R9" s="781"/>
      <c r="S9" s="781"/>
      <c r="T9" s="781"/>
      <c r="U9" s="781"/>
      <c r="V9" s="781"/>
      <c r="W9" s="781"/>
      <c r="X9" s="781"/>
      <c r="Y9" s="781"/>
      <c r="Z9" s="781"/>
      <c r="AA9" s="781"/>
      <c r="AB9" s="781"/>
      <c r="AC9" s="781"/>
      <c r="AD9" s="781"/>
      <c r="AE9" s="782"/>
      <c r="AF9" s="783"/>
      <c r="AG9" s="784"/>
      <c r="AH9" s="784"/>
      <c r="AI9" s="784"/>
      <c r="AJ9" s="785"/>
      <c r="AK9" s="786"/>
      <c r="AL9" s="787"/>
      <c r="AM9" s="787"/>
      <c r="AN9" s="787"/>
      <c r="AO9" s="787"/>
      <c r="AP9" s="787"/>
      <c r="AQ9" s="787"/>
      <c r="AR9" s="787"/>
      <c r="AS9" s="787"/>
      <c r="AT9" s="787"/>
      <c r="AU9" s="808"/>
      <c r="AV9" s="808"/>
      <c r="AW9" s="808"/>
      <c r="AX9" s="808"/>
      <c r="AY9" s="809"/>
      <c r="AZ9" s="235"/>
      <c r="BA9" s="235"/>
      <c r="BB9" s="235"/>
      <c r="BC9" s="235"/>
      <c r="BD9" s="235"/>
      <c r="BE9" s="236"/>
      <c r="BF9" s="236"/>
      <c r="BG9" s="236"/>
      <c r="BH9" s="236"/>
      <c r="BI9" s="236"/>
      <c r="BJ9" s="236"/>
      <c r="BK9" s="236"/>
      <c r="BL9" s="236"/>
      <c r="BM9" s="236"/>
      <c r="BN9" s="236"/>
      <c r="BO9" s="236"/>
      <c r="BP9" s="236"/>
      <c r="BQ9" s="241">
        <v>3</v>
      </c>
      <c r="BR9" s="242"/>
      <c r="BS9" s="810"/>
      <c r="BT9" s="811"/>
      <c r="BU9" s="811"/>
      <c r="BV9" s="811"/>
      <c r="BW9" s="811"/>
      <c r="BX9" s="811"/>
      <c r="BY9" s="811"/>
      <c r="BZ9" s="811"/>
      <c r="CA9" s="811"/>
      <c r="CB9" s="811"/>
      <c r="CC9" s="811"/>
      <c r="CD9" s="811"/>
      <c r="CE9" s="811"/>
      <c r="CF9" s="811"/>
      <c r="CG9" s="812"/>
      <c r="CH9" s="813"/>
      <c r="CI9" s="814"/>
      <c r="CJ9" s="814"/>
      <c r="CK9" s="814"/>
      <c r="CL9" s="815"/>
      <c r="CM9" s="813"/>
      <c r="CN9" s="814"/>
      <c r="CO9" s="814"/>
      <c r="CP9" s="814"/>
      <c r="CQ9" s="815"/>
      <c r="CR9" s="813"/>
      <c r="CS9" s="814"/>
      <c r="CT9" s="814"/>
      <c r="CU9" s="814"/>
      <c r="CV9" s="815"/>
      <c r="CW9" s="813"/>
      <c r="CX9" s="814"/>
      <c r="CY9" s="814"/>
      <c r="CZ9" s="814"/>
      <c r="DA9" s="815"/>
      <c r="DB9" s="813"/>
      <c r="DC9" s="814"/>
      <c r="DD9" s="814"/>
      <c r="DE9" s="814"/>
      <c r="DF9" s="815"/>
      <c r="DG9" s="813"/>
      <c r="DH9" s="814"/>
      <c r="DI9" s="814"/>
      <c r="DJ9" s="814"/>
      <c r="DK9" s="815"/>
      <c r="DL9" s="813"/>
      <c r="DM9" s="814"/>
      <c r="DN9" s="814"/>
      <c r="DO9" s="814"/>
      <c r="DP9" s="815"/>
      <c r="DQ9" s="813"/>
      <c r="DR9" s="814"/>
      <c r="DS9" s="814"/>
      <c r="DT9" s="814"/>
      <c r="DU9" s="815"/>
      <c r="DV9" s="810"/>
      <c r="DW9" s="811"/>
      <c r="DX9" s="811"/>
      <c r="DY9" s="811"/>
      <c r="DZ9" s="816"/>
      <c r="EA9" s="237"/>
    </row>
    <row r="10" spans="1:131" s="238" customFormat="1" ht="26.25" customHeight="1" x14ac:dyDescent="0.2">
      <c r="A10" s="241">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86"/>
      <c r="AL10" s="787"/>
      <c r="AM10" s="787"/>
      <c r="AN10" s="787"/>
      <c r="AO10" s="787"/>
      <c r="AP10" s="787"/>
      <c r="AQ10" s="787"/>
      <c r="AR10" s="787"/>
      <c r="AS10" s="787"/>
      <c r="AT10" s="787"/>
      <c r="AU10" s="808"/>
      <c r="AV10" s="808"/>
      <c r="AW10" s="808"/>
      <c r="AX10" s="808"/>
      <c r="AY10" s="809"/>
      <c r="AZ10" s="235"/>
      <c r="BA10" s="235"/>
      <c r="BB10" s="235"/>
      <c r="BC10" s="235"/>
      <c r="BD10" s="235"/>
      <c r="BE10" s="236"/>
      <c r="BF10" s="236"/>
      <c r="BG10" s="236"/>
      <c r="BH10" s="236"/>
      <c r="BI10" s="236"/>
      <c r="BJ10" s="236"/>
      <c r="BK10" s="236"/>
      <c r="BL10" s="236"/>
      <c r="BM10" s="236"/>
      <c r="BN10" s="236"/>
      <c r="BO10" s="236"/>
      <c r="BP10" s="236"/>
      <c r="BQ10" s="241">
        <v>4</v>
      </c>
      <c r="BR10" s="242"/>
      <c r="BS10" s="810"/>
      <c r="BT10" s="811"/>
      <c r="BU10" s="811"/>
      <c r="BV10" s="811"/>
      <c r="BW10" s="811"/>
      <c r="BX10" s="811"/>
      <c r="BY10" s="811"/>
      <c r="BZ10" s="811"/>
      <c r="CA10" s="811"/>
      <c r="CB10" s="811"/>
      <c r="CC10" s="811"/>
      <c r="CD10" s="811"/>
      <c r="CE10" s="811"/>
      <c r="CF10" s="811"/>
      <c r="CG10" s="812"/>
      <c r="CH10" s="813"/>
      <c r="CI10" s="814"/>
      <c r="CJ10" s="814"/>
      <c r="CK10" s="814"/>
      <c r="CL10" s="815"/>
      <c r="CM10" s="813"/>
      <c r="CN10" s="814"/>
      <c r="CO10" s="814"/>
      <c r="CP10" s="814"/>
      <c r="CQ10" s="815"/>
      <c r="CR10" s="813"/>
      <c r="CS10" s="814"/>
      <c r="CT10" s="814"/>
      <c r="CU10" s="814"/>
      <c r="CV10" s="815"/>
      <c r="CW10" s="813"/>
      <c r="CX10" s="814"/>
      <c r="CY10" s="814"/>
      <c r="CZ10" s="814"/>
      <c r="DA10" s="815"/>
      <c r="DB10" s="813"/>
      <c r="DC10" s="814"/>
      <c r="DD10" s="814"/>
      <c r="DE10" s="814"/>
      <c r="DF10" s="815"/>
      <c r="DG10" s="813"/>
      <c r="DH10" s="814"/>
      <c r="DI10" s="814"/>
      <c r="DJ10" s="814"/>
      <c r="DK10" s="815"/>
      <c r="DL10" s="813"/>
      <c r="DM10" s="814"/>
      <c r="DN10" s="814"/>
      <c r="DO10" s="814"/>
      <c r="DP10" s="815"/>
      <c r="DQ10" s="813"/>
      <c r="DR10" s="814"/>
      <c r="DS10" s="814"/>
      <c r="DT10" s="814"/>
      <c r="DU10" s="815"/>
      <c r="DV10" s="810"/>
      <c r="DW10" s="811"/>
      <c r="DX10" s="811"/>
      <c r="DY10" s="811"/>
      <c r="DZ10" s="816"/>
      <c r="EA10" s="237"/>
    </row>
    <row r="11" spans="1:131" s="238" customFormat="1" ht="26.25" customHeight="1" x14ac:dyDescent="0.2">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808"/>
      <c r="AV11" s="808"/>
      <c r="AW11" s="808"/>
      <c r="AX11" s="808"/>
      <c r="AY11" s="809"/>
      <c r="AZ11" s="235"/>
      <c r="BA11" s="235"/>
      <c r="BB11" s="235"/>
      <c r="BC11" s="235"/>
      <c r="BD11" s="235"/>
      <c r="BE11" s="236"/>
      <c r="BF11" s="236"/>
      <c r="BG11" s="236"/>
      <c r="BH11" s="236"/>
      <c r="BI11" s="236"/>
      <c r="BJ11" s="236"/>
      <c r="BK11" s="236"/>
      <c r="BL11" s="236"/>
      <c r="BM11" s="236"/>
      <c r="BN11" s="236"/>
      <c r="BO11" s="236"/>
      <c r="BP11" s="236"/>
      <c r="BQ11" s="241">
        <v>5</v>
      </c>
      <c r="BR11" s="242"/>
      <c r="BS11" s="810"/>
      <c r="BT11" s="811"/>
      <c r="BU11" s="811"/>
      <c r="BV11" s="811"/>
      <c r="BW11" s="811"/>
      <c r="BX11" s="811"/>
      <c r="BY11" s="811"/>
      <c r="BZ11" s="811"/>
      <c r="CA11" s="811"/>
      <c r="CB11" s="811"/>
      <c r="CC11" s="811"/>
      <c r="CD11" s="811"/>
      <c r="CE11" s="811"/>
      <c r="CF11" s="811"/>
      <c r="CG11" s="812"/>
      <c r="CH11" s="813"/>
      <c r="CI11" s="814"/>
      <c r="CJ11" s="814"/>
      <c r="CK11" s="814"/>
      <c r="CL11" s="815"/>
      <c r="CM11" s="813"/>
      <c r="CN11" s="814"/>
      <c r="CO11" s="814"/>
      <c r="CP11" s="814"/>
      <c r="CQ11" s="815"/>
      <c r="CR11" s="813"/>
      <c r="CS11" s="814"/>
      <c r="CT11" s="814"/>
      <c r="CU11" s="814"/>
      <c r="CV11" s="815"/>
      <c r="CW11" s="813"/>
      <c r="CX11" s="814"/>
      <c r="CY11" s="814"/>
      <c r="CZ11" s="814"/>
      <c r="DA11" s="815"/>
      <c r="DB11" s="813"/>
      <c r="DC11" s="814"/>
      <c r="DD11" s="814"/>
      <c r="DE11" s="814"/>
      <c r="DF11" s="815"/>
      <c r="DG11" s="813"/>
      <c r="DH11" s="814"/>
      <c r="DI11" s="814"/>
      <c r="DJ11" s="814"/>
      <c r="DK11" s="815"/>
      <c r="DL11" s="813"/>
      <c r="DM11" s="814"/>
      <c r="DN11" s="814"/>
      <c r="DO11" s="814"/>
      <c r="DP11" s="815"/>
      <c r="DQ11" s="813"/>
      <c r="DR11" s="814"/>
      <c r="DS11" s="814"/>
      <c r="DT11" s="814"/>
      <c r="DU11" s="815"/>
      <c r="DV11" s="810"/>
      <c r="DW11" s="811"/>
      <c r="DX11" s="811"/>
      <c r="DY11" s="811"/>
      <c r="DZ11" s="816"/>
      <c r="EA11" s="237"/>
    </row>
    <row r="12" spans="1:131" s="238" customFormat="1" ht="26.25" customHeight="1" x14ac:dyDescent="0.2">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808"/>
      <c r="AV12" s="808"/>
      <c r="AW12" s="808"/>
      <c r="AX12" s="808"/>
      <c r="AY12" s="809"/>
      <c r="AZ12" s="235"/>
      <c r="BA12" s="235"/>
      <c r="BB12" s="235"/>
      <c r="BC12" s="235"/>
      <c r="BD12" s="235"/>
      <c r="BE12" s="236"/>
      <c r="BF12" s="236"/>
      <c r="BG12" s="236"/>
      <c r="BH12" s="236"/>
      <c r="BI12" s="236"/>
      <c r="BJ12" s="236"/>
      <c r="BK12" s="236"/>
      <c r="BL12" s="236"/>
      <c r="BM12" s="236"/>
      <c r="BN12" s="236"/>
      <c r="BO12" s="236"/>
      <c r="BP12" s="236"/>
      <c r="BQ12" s="241">
        <v>6</v>
      </c>
      <c r="BR12" s="242"/>
      <c r="BS12" s="810"/>
      <c r="BT12" s="811"/>
      <c r="BU12" s="811"/>
      <c r="BV12" s="811"/>
      <c r="BW12" s="811"/>
      <c r="BX12" s="811"/>
      <c r="BY12" s="811"/>
      <c r="BZ12" s="811"/>
      <c r="CA12" s="811"/>
      <c r="CB12" s="811"/>
      <c r="CC12" s="811"/>
      <c r="CD12" s="811"/>
      <c r="CE12" s="811"/>
      <c r="CF12" s="811"/>
      <c r="CG12" s="812"/>
      <c r="CH12" s="813"/>
      <c r="CI12" s="814"/>
      <c r="CJ12" s="814"/>
      <c r="CK12" s="814"/>
      <c r="CL12" s="815"/>
      <c r="CM12" s="813"/>
      <c r="CN12" s="814"/>
      <c r="CO12" s="814"/>
      <c r="CP12" s="814"/>
      <c r="CQ12" s="815"/>
      <c r="CR12" s="813"/>
      <c r="CS12" s="814"/>
      <c r="CT12" s="814"/>
      <c r="CU12" s="814"/>
      <c r="CV12" s="815"/>
      <c r="CW12" s="813"/>
      <c r="CX12" s="814"/>
      <c r="CY12" s="814"/>
      <c r="CZ12" s="814"/>
      <c r="DA12" s="815"/>
      <c r="DB12" s="813"/>
      <c r="DC12" s="814"/>
      <c r="DD12" s="814"/>
      <c r="DE12" s="814"/>
      <c r="DF12" s="815"/>
      <c r="DG12" s="813"/>
      <c r="DH12" s="814"/>
      <c r="DI12" s="814"/>
      <c r="DJ12" s="814"/>
      <c r="DK12" s="815"/>
      <c r="DL12" s="813"/>
      <c r="DM12" s="814"/>
      <c r="DN12" s="814"/>
      <c r="DO12" s="814"/>
      <c r="DP12" s="815"/>
      <c r="DQ12" s="813"/>
      <c r="DR12" s="814"/>
      <c r="DS12" s="814"/>
      <c r="DT12" s="814"/>
      <c r="DU12" s="815"/>
      <c r="DV12" s="810"/>
      <c r="DW12" s="811"/>
      <c r="DX12" s="811"/>
      <c r="DY12" s="811"/>
      <c r="DZ12" s="816"/>
      <c r="EA12" s="237"/>
    </row>
    <row r="13" spans="1:131" s="238" customFormat="1" ht="26.25" customHeight="1" x14ac:dyDescent="0.2">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808"/>
      <c r="AV13" s="808"/>
      <c r="AW13" s="808"/>
      <c r="AX13" s="808"/>
      <c r="AY13" s="809"/>
      <c r="AZ13" s="235"/>
      <c r="BA13" s="235"/>
      <c r="BB13" s="235"/>
      <c r="BC13" s="235"/>
      <c r="BD13" s="235"/>
      <c r="BE13" s="236"/>
      <c r="BF13" s="236"/>
      <c r="BG13" s="236"/>
      <c r="BH13" s="236"/>
      <c r="BI13" s="236"/>
      <c r="BJ13" s="236"/>
      <c r="BK13" s="236"/>
      <c r="BL13" s="236"/>
      <c r="BM13" s="236"/>
      <c r="BN13" s="236"/>
      <c r="BO13" s="236"/>
      <c r="BP13" s="236"/>
      <c r="BQ13" s="241">
        <v>7</v>
      </c>
      <c r="BR13" s="242"/>
      <c r="BS13" s="810"/>
      <c r="BT13" s="811"/>
      <c r="BU13" s="811"/>
      <c r="BV13" s="811"/>
      <c r="BW13" s="811"/>
      <c r="BX13" s="811"/>
      <c r="BY13" s="811"/>
      <c r="BZ13" s="811"/>
      <c r="CA13" s="811"/>
      <c r="CB13" s="811"/>
      <c r="CC13" s="811"/>
      <c r="CD13" s="811"/>
      <c r="CE13" s="811"/>
      <c r="CF13" s="811"/>
      <c r="CG13" s="812"/>
      <c r="CH13" s="813"/>
      <c r="CI13" s="814"/>
      <c r="CJ13" s="814"/>
      <c r="CK13" s="814"/>
      <c r="CL13" s="815"/>
      <c r="CM13" s="813"/>
      <c r="CN13" s="814"/>
      <c r="CO13" s="814"/>
      <c r="CP13" s="814"/>
      <c r="CQ13" s="815"/>
      <c r="CR13" s="813"/>
      <c r="CS13" s="814"/>
      <c r="CT13" s="814"/>
      <c r="CU13" s="814"/>
      <c r="CV13" s="815"/>
      <c r="CW13" s="813"/>
      <c r="CX13" s="814"/>
      <c r="CY13" s="814"/>
      <c r="CZ13" s="814"/>
      <c r="DA13" s="815"/>
      <c r="DB13" s="813"/>
      <c r="DC13" s="814"/>
      <c r="DD13" s="814"/>
      <c r="DE13" s="814"/>
      <c r="DF13" s="815"/>
      <c r="DG13" s="813"/>
      <c r="DH13" s="814"/>
      <c r="DI13" s="814"/>
      <c r="DJ13" s="814"/>
      <c r="DK13" s="815"/>
      <c r="DL13" s="813"/>
      <c r="DM13" s="814"/>
      <c r="DN13" s="814"/>
      <c r="DO13" s="814"/>
      <c r="DP13" s="815"/>
      <c r="DQ13" s="813"/>
      <c r="DR13" s="814"/>
      <c r="DS13" s="814"/>
      <c r="DT13" s="814"/>
      <c r="DU13" s="815"/>
      <c r="DV13" s="810"/>
      <c r="DW13" s="811"/>
      <c r="DX13" s="811"/>
      <c r="DY13" s="811"/>
      <c r="DZ13" s="816"/>
      <c r="EA13" s="237"/>
    </row>
    <row r="14" spans="1:131" s="238" customFormat="1" ht="26.25" customHeight="1" x14ac:dyDescent="0.2">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808"/>
      <c r="AV14" s="808"/>
      <c r="AW14" s="808"/>
      <c r="AX14" s="808"/>
      <c r="AY14" s="809"/>
      <c r="AZ14" s="235"/>
      <c r="BA14" s="235"/>
      <c r="BB14" s="235"/>
      <c r="BC14" s="235"/>
      <c r="BD14" s="235"/>
      <c r="BE14" s="236"/>
      <c r="BF14" s="236"/>
      <c r="BG14" s="236"/>
      <c r="BH14" s="236"/>
      <c r="BI14" s="236"/>
      <c r="BJ14" s="236"/>
      <c r="BK14" s="236"/>
      <c r="BL14" s="236"/>
      <c r="BM14" s="236"/>
      <c r="BN14" s="236"/>
      <c r="BO14" s="236"/>
      <c r="BP14" s="236"/>
      <c r="BQ14" s="241">
        <v>8</v>
      </c>
      <c r="BR14" s="242"/>
      <c r="BS14" s="810"/>
      <c r="BT14" s="811"/>
      <c r="BU14" s="811"/>
      <c r="BV14" s="811"/>
      <c r="BW14" s="811"/>
      <c r="BX14" s="811"/>
      <c r="BY14" s="811"/>
      <c r="BZ14" s="811"/>
      <c r="CA14" s="811"/>
      <c r="CB14" s="811"/>
      <c r="CC14" s="811"/>
      <c r="CD14" s="811"/>
      <c r="CE14" s="811"/>
      <c r="CF14" s="811"/>
      <c r="CG14" s="812"/>
      <c r="CH14" s="813"/>
      <c r="CI14" s="814"/>
      <c r="CJ14" s="814"/>
      <c r="CK14" s="814"/>
      <c r="CL14" s="815"/>
      <c r="CM14" s="813"/>
      <c r="CN14" s="814"/>
      <c r="CO14" s="814"/>
      <c r="CP14" s="814"/>
      <c r="CQ14" s="815"/>
      <c r="CR14" s="813"/>
      <c r="CS14" s="814"/>
      <c r="CT14" s="814"/>
      <c r="CU14" s="814"/>
      <c r="CV14" s="815"/>
      <c r="CW14" s="813"/>
      <c r="CX14" s="814"/>
      <c r="CY14" s="814"/>
      <c r="CZ14" s="814"/>
      <c r="DA14" s="815"/>
      <c r="DB14" s="813"/>
      <c r="DC14" s="814"/>
      <c r="DD14" s="814"/>
      <c r="DE14" s="814"/>
      <c r="DF14" s="815"/>
      <c r="DG14" s="813"/>
      <c r="DH14" s="814"/>
      <c r="DI14" s="814"/>
      <c r="DJ14" s="814"/>
      <c r="DK14" s="815"/>
      <c r="DL14" s="813"/>
      <c r="DM14" s="814"/>
      <c r="DN14" s="814"/>
      <c r="DO14" s="814"/>
      <c r="DP14" s="815"/>
      <c r="DQ14" s="813"/>
      <c r="DR14" s="814"/>
      <c r="DS14" s="814"/>
      <c r="DT14" s="814"/>
      <c r="DU14" s="815"/>
      <c r="DV14" s="810"/>
      <c r="DW14" s="811"/>
      <c r="DX14" s="811"/>
      <c r="DY14" s="811"/>
      <c r="DZ14" s="816"/>
      <c r="EA14" s="237"/>
    </row>
    <row r="15" spans="1:131" s="238" customFormat="1" ht="26.25" customHeight="1" x14ac:dyDescent="0.2">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808"/>
      <c r="AV15" s="808"/>
      <c r="AW15" s="808"/>
      <c r="AX15" s="808"/>
      <c r="AY15" s="809"/>
      <c r="AZ15" s="235"/>
      <c r="BA15" s="235"/>
      <c r="BB15" s="235"/>
      <c r="BC15" s="235"/>
      <c r="BD15" s="235"/>
      <c r="BE15" s="236"/>
      <c r="BF15" s="236"/>
      <c r="BG15" s="236"/>
      <c r="BH15" s="236"/>
      <c r="BI15" s="236"/>
      <c r="BJ15" s="236"/>
      <c r="BK15" s="236"/>
      <c r="BL15" s="236"/>
      <c r="BM15" s="236"/>
      <c r="BN15" s="236"/>
      <c r="BO15" s="236"/>
      <c r="BP15" s="236"/>
      <c r="BQ15" s="241">
        <v>9</v>
      </c>
      <c r="BR15" s="242"/>
      <c r="BS15" s="810"/>
      <c r="BT15" s="811"/>
      <c r="BU15" s="811"/>
      <c r="BV15" s="811"/>
      <c r="BW15" s="811"/>
      <c r="BX15" s="811"/>
      <c r="BY15" s="811"/>
      <c r="BZ15" s="811"/>
      <c r="CA15" s="811"/>
      <c r="CB15" s="811"/>
      <c r="CC15" s="811"/>
      <c r="CD15" s="811"/>
      <c r="CE15" s="811"/>
      <c r="CF15" s="811"/>
      <c r="CG15" s="812"/>
      <c r="CH15" s="813"/>
      <c r="CI15" s="814"/>
      <c r="CJ15" s="814"/>
      <c r="CK15" s="814"/>
      <c r="CL15" s="815"/>
      <c r="CM15" s="813"/>
      <c r="CN15" s="814"/>
      <c r="CO15" s="814"/>
      <c r="CP15" s="814"/>
      <c r="CQ15" s="815"/>
      <c r="CR15" s="813"/>
      <c r="CS15" s="814"/>
      <c r="CT15" s="814"/>
      <c r="CU15" s="814"/>
      <c r="CV15" s="815"/>
      <c r="CW15" s="813"/>
      <c r="CX15" s="814"/>
      <c r="CY15" s="814"/>
      <c r="CZ15" s="814"/>
      <c r="DA15" s="815"/>
      <c r="DB15" s="813"/>
      <c r="DC15" s="814"/>
      <c r="DD15" s="814"/>
      <c r="DE15" s="814"/>
      <c r="DF15" s="815"/>
      <c r="DG15" s="813"/>
      <c r="DH15" s="814"/>
      <c r="DI15" s="814"/>
      <c r="DJ15" s="814"/>
      <c r="DK15" s="815"/>
      <c r="DL15" s="813"/>
      <c r="DM15" s="814"/>
      <c r="DN15" s="814"/>
      <c r="DO15" s="814"/>
      <c r="DP15" s="815"/>
      <c r="DQ15" s="813"/>
      <c r="DR15" s="814"/>
      <c r="DS15" s="814"/>
      <c r="DT15" s="814"/>
      <c r="DU15" s="815"/>
      <c r="DV15" s="810"/>
      <c r="DW15" s="811"/>
      <c r="DX15" s="811"/>
      <c r="DY15" s="811"/>
      <c r="DZ15" s="816"/>
      <c r="EA15" s="237"/>
    </row>
    <row r="16" spans="1:131" s="238" customFormat="1" ht="26.25" customHeight="1" x14ac:dyDescent="0.2">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808"/>
      <c r="AV16" s="808"/>
      <c r="AW16" s="808"/>
      <c r="AX16" s="808"/>
      <c r="AY16" s="809"/>
      <c r="AZ16" s="235"/>
      <c r="BA16" s="235"/>
      <c r="BB16" s="235"/>
      <c r="BC16" s="235"/>
      <c r="BD16" s="235"/>
      <c r="BE16" s="236"/>
      <c r="BF16" s="236"/>
      <c r="BG16" s="236"/>
      <c r="BH16" s="236"/>
      <c r="BI16" s="236"/>
      <c r="BJ16" s="236"/>
      <c r="BK16" s="236"/>
      <c r="BL16" s="236"/>
      <c r="BM16" s="236"/>
      <c r="BN16" s="236"/>
      <c r="BO16" s="236"/>
      <c r="BP16" s="236"/>
      <c r="BQ16" s="241">
        <v>10</v>
      </c>
      <c r="BR16" s="242"/>
      <c r="BS16" s="810"/>
      <c r="BT16" s="811"/>
      <c r="BU16" s="811"/>
      <c r="BV16" s="811"/>
      <c r="BW16" s="811"/>
      <c r="BX16" s="811"/>
      <c r="BY16" s="811"/>
      <c r="BZ16" s="811"/>
      <c r="CA16" s="811"/>
      <c r="CB16" s="811"/>
      <c r="CC16" s="811"/>
      <c r="CD16" s="811"/>
      <c r="CE16" s="811"/>
      <c r="CF16" s="811"/>
      <c r="CG16" s="812"/>
      <c r="CH16" s="813"/>
      <c r="CI16" s="814"/>
      <c r="CJ16" s="814"/>
      <c r="CK16" s="814"/>
      <c r="CL16" s="815"/>
      <c r="CM16" s="813"/>
      <c r="CN16" s="814"/>
      <c r="CO16" s="814"/>
      <c r="CP16" s="814"/>
      <c r="CQ16" s="815"/>
      <c r="CR16" s="813"/>
      <c r="CS16" s="814"/>
      <c r="CT16" s="814"/>
      <c r="CU16" s="814"/>
      <c r="CV16" s="815"/>
      <c r="CW16" s="813"/>
      <c r="CX16" s="814"/>
      <c r="CY16" s="814"/>
      <c r="CZ16" s="814"/>
      <c r="DA16" s="815"/>
      <c r="DB16" s="813"/>
      <c r="DC16" s="814"/>
      <c r="DD16" s="814"/>
      <c r="DE16" s="814"/>
      <c r="DF16" s="815"/>
      <c r="DG16" s="813"/>
      <c r="DH16" s="814"/>
      <c r="DI16" s="814"/>
      <c r="DJ16" s="814"/>
      <c r="DK16" s="815"/>
      <c r="DL16" s="813"/>
      <c r="DM16" s="814"/>
      <c r="DN16" s="814"/>
      <c r="DO16" s="814"/>
      <c r="DP16" s="815"/>
      <c r="DQ16" s="813"/>
      <c r="DR16" s="814"/>
      <c r="DS16" s="814"/>
      <c r="DT16" s="814"/>
      <c r="DU16" s="815"/>
      <c r="DV16" s="810"/>
      <c r="DW16" s="811"/>
      <c r="DX16" s="811"/>
      <c r="DY16" s="811"/>
      <c r="DZ16" s="816"/>
      <c r="EA16" s="237"/>
    </row>
    <row r="17" spans="1:131" s="238" customFormat="1" ht="26.25" customHeight="1" x14ac:dyDescent="0.2">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808"/>
      <c r="AV17" s="808"/>
      <c r="AW17" s="808"/>
      <c r="AX17" s="808"/>
      <c r="AY17" s="809"/>
      <c r="AZ17" s="235"/>
      <c r="BA17" s="235"/>
      <c r="BB17" s="235"/>
      <c r="BC17" s="235"/>
      <c r="BD17" s="235"/>
      <c r="BE17" s="236"/>
      <c r="BF17" s="236"/>
      <c r="BG17" s="236"/>
      <c r="BH17" s="236"/>
      <c r="BI17" s="236"/>
      <c r="BJ17" s="236"/>
      <c r="BK17" s="236"/>
      <c r="BL17" s="236"/>
      <c r="BM17" s="236"/>
      <c r="BN17" s="236"/>
      <c r="BO17" s="236"/>
      <c r="BP17" s="236"/>
      <c r="BQ17" s="241">
        <v>11</v>
      </c>
      <c r="BR17" s="242"/>
      <c r="BS17" s="810"/>
      <c r="BT17" s="811"/>
      <c r="BU17" s="811"/>
      <c r="BV17" s="811"/>
      <c r="BW17" s="811"/>
      <c r="BX17" s="811"/>
      <c r="BY17" s="811"/>
      <c r="BZ17" s="811"/>
      <c r="CA17" s="811"/>
      <c r="CB17" s="811"/>
      <c r="CC17" s="811"/>
      <c r="CD17" s="811"/>
      <c r="CE17" s="811"/>
      <c r="CF17" s="811"/>
      <c r="CG17" s="812"/>
      <c r="CH17" s="813"/>
      <c r="CI17" s="814"/>
      <c r="CJ17" s="814"/>
      <c r="CK17" s="814"/>
      <c r="CL17" s="815"/>
      <c r="CM17" s="813"/>
      <c r="CN17" s="814"/>
      <c r="CO17" s="814"/>
      <c r="CP17" s="814"/>
      <c r="CQ17" s="815"/>
      <c r="CR17" s="813"/>
      <c r="CS17" s="814"/>
      <c r="CT17" s="814"/>
      <c r="CU17" s="814"/>
      <c r="CV17" s="815"/>
      <c r="CW17" s="813"/>
      <c r="CX17" s="814"/>
      <c r="CY17" s="814"/>
      <c r="CZ17" s="814"/>
      <c r="DA17" s="815"/>
      <c r="DB17" s="813"/>
      <c r="DC17" s="814"/>
      <c r="DD17" s="814"/>
      <c r="DE17" s="814"/>
      <c r="DF17" s="815"/>
      <c r="DG17" s="813"/>
      <c r="DH17" s="814"/>
      <c r="DI17" s="814"/>
      <c r="DJ17" s="814"/>
      <c r="DK17" s="815"/>
      <c r="DL17" s="813"/>
      <c r="DM17" s="814"/>
      <c r="DN17" s="814"/>
      <c r="DO17" s="814"/>
      <c r="DP17" s="815"/>
      <c r="DQ17" s="813"/>
      <c r="DR17" s="814"/>
      <c r="DS17" s="814"/>
      <c r="DT17" s="814"/>
      <c r="DU17" s="815"/>
      <c r="DV17" s="810"/>
      <c r="DW17" s="811"/>
      <c r="DX17" s="811"/>
      <c r="DY17" s="811"/>
      <c r="DZ17" s="816"/>
      <c r="EA17" s="237"/>
    </row>
    <row r="18" spans="1:131" s="238" customFormat="1" ht="26.25" customHeight="1" x14ac:dyDescent="0.2">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808"/>
      <c r="AV18" s="808"/>
      <c r="AW18" s="808"/>
      <c r="AX18" s="808"/>
      <c r="AY18" s="809"/>
      <c r="AZ18" s="235"/>
      <c r="BA18" s="235"/>
      <c r="BB18" s="235"/>
      <c r="BC18" s="235"/>
      <c r="BD18" s="235"/>
      <c r="BE18" s="236"/>
      <c r="BF18" s="236"/>
      <c r="BG18" s="236"/>
      <c r="BH18" s="236"/>
      <c r="BI18" s="236"/>
      <c r="BJ18" s="236"/>
      <c r="BK18" s="236"/>
      <c r="BL18" s="236"/>
      <c r="BM18" s="236"/>
      <c r="BN18" s="236"/>
      <c r="BO18" s="236"/>
      <c r="BP18" s="236"/>
      <c r="BQ18" s="241">
        <v>12</v>
      </c>
      <c r="BR18" s="242"/>
      <c r="BS18" s="810"/>
      <c r="BT18" s="811"/>
      <c r="BU18" s="811"/>
      <c r="BV18" s="811"/>
      <c r="BW18" s="811"/>
      <c r="BX18" s="811"/>
      <c r="BY18" s="811"/>
      <c r="BZ18" s="811"/>
      <c r="CA18" s="811"/>
      <c r="CB18" s="811"/>
      <c r="CC18" s="811"/>
      <c r="CD18" s="811"/>
      <c r="CE18" s="811"/>
      <c r="CF18" s="811"/>
      <c r="CG18" s="812"/>
      <c r="CH18" s="813"/>
      <c r="CI18" s="814"/>
      <c r="CJ18" s="814"/>
      <c r="CK18" s="814"/>
      <c r="CL18" s="815"/>
      <c r="CM18" s="813"/>
      <c r="CN18" s="814"/>
      <c r="CO18" s="814"/>
      <c r="CP18" s="814"/>
      <c r="CQ18" s="815"/>
      <c r="CR18" s="813"/>
      <c r="CS18" s="814"/>
      <c r="CT18" s="814"/>
      <c r="CU18" s="814"/>
      <c r="CV18" s="815"/>
      <c r="CW18" s="813"/>
      <c r="CX18" s="814"/>
      <c r="CY18" s="814"/>
      <c r="CZ18" s="814"/>
      <c r="DA18" s="815"/>
      <c r="DB18" s="813"/>
      <c r="DC18" s="814"/>
      <c r="DD18" s="814"/>
      <c r="DE18" s="814"/>
      <c r="DF18" s="815"/>
      <c r="DG18" s="813"/>
      <c r="DH18" s="814"/>
      <c r="DI18" s="814"/>
      <c r="DJ18" s="814"/>
      <c r="DK18" s="815"/>
      <c r="DL18" s="813"/>
      <c r="DM18" s="814"/>
      <c r="DN18" s="814"/>
      <c r="DO18" s="814"/>
      <c r="DP18" s="815"/>
      <c r="DQ18" s="813"/>
      <c r="DR18" s="814"/>
      <c r="DS18" s="814"/>
      <c r="DT18" s="814"/>
      <c r="DU18" s="815"/>
      <c r="DV18" s="810"/>
      <c r="DW18" s="811"/>
      <c r="DX18" s="811"/>
      <c r="DY18" s="811"/>
      <c r="DZ18" s="816"/>
      <c r="EA18" s="237"/>
    </row>
    <row r="19" spans="1:131" s="238" customFormat="1" ht="26.25" customHeight="1" x14ac:dyDescent="0.2">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808"/>
      <c r="AV19" s="808"/>
      <c r="AW19" s="808"/>
      <c r="AX19" s="808"/>
      <c r="AY19" s="809"/>
      <c r="AZ19" s="235"/>
      <c r="BA19" s="235"/>
      <c r="BB19" s="235"/>
      <c r="BC19" s="235"/>
      <c r="BD19" s="235"/>
      <c r="BE19" s="236"/>
      <c r="BF19" s="236"/>
      <c r="BG19" s="236"/>
      <c r="BH19" s="236"/>
      <c r="BI19" s="236"/>
      <c r="BJ19" s="236"/>
      <c r="BK19" s="236"/>
      <c r="BL19" s="236"/>
      <c r="BM19" s="236"/>
      <c r="BN19" s="236"/>
      <c r="BO19" s="236"/>
      <c r="BP19" s="236"/>
      <c r="BQ19" s="241">
        <v>13</v>
      </c>
      <c r="BR19" s="242"/>
      <c r="BS19" s="810"/>
      <c r="BT19" s="811"/>
      <c r="BU19" s="811"/>
      <c r="BV19" s="811"/>
      <c r="BW19" s="811"/>
      <c r="BX19" s="811"/>
      <c r="BY19" s="811"/>
      <c r="BZ19" s="811"/>
      <c r="CA19" s="811"/>
      <c r="CB19" s="811"/>
      <c r="CC19" s="811"/>
      <c r="CD19" s="811"/>
      <c r="CE19" s="811"/>
      <c r="CF19" s="811"/>
      <c r="CG19" s="812"/>
      <c r="CH19" s="813"/>
      <c r="CI19" s="814"/>
      <c r="CJ19" s="814"/>
      <c r="CK19" s="814"/>
      <c r="CL19" s="815"/>
      <c r="CM19" s="813"/>
      <c r="CN19" s="814"/>
      <c r="CO19" s="814"/>
      <c r="CP19" s="814"/>
      <c r="CQ19" s="815"/>
      <c r="CR19" s="813"/>
      <c r="CS19" s="814"/>
      <c r="CT19" s="814"/>
      <c r="CU19" s="814"/>
      <c r="CV19" s="815"/>
      <c r="CW19" s="813"/>
      <c r="CX19" s="814"/>
      <c r="CY19" s="814"/>
      <c r="CZ19" s="814"/>
      <c r="DA19" s="815"/>
      <c r="DB19" s="813"/>
      <c r="DC19" s="814"/>
      <c r="DD19" s="814"/>
      <c r="DE19" s="814"/>
      <c r="DF19" s="815"/>
      <c r="DG19" s="813"/>
      <c r="DH19" s="814"/>
      <c r="DI19" s="814"/>
      <c r="DJ19" s="814"/>
      <c r="DK19" s="815"/>
      <c r="DL19" s="813"/>
      <c r="DM19" s="814"/>
      <c r="DN19" s="814"/>
      <c r="DO19" s="814"/>
      <c r="DP19" s="815"/>
      <c r="DQ19" s="813"/>
      <c r="DR19" s="814"/>
      <c r="DS19" s="814"/>
      <c r="DT19" s="814"/>
      <c r="DU19" s="815"/>
      <c r="DV19" s="810"/>
      <c r="DW19" s="811"/>
      <c r="DX19" s="811"/>
      <c r="DY19" s="811"/>
      <c r="DZ19" s="816"/>
      <c r="EA19" s="237"/>
    </row>
    <row r="20" spans="1:131" s="238" customFormat="1" ht="26.25" customHeight="1" x14ac:dyDescent="0.2">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808"/>
      <c r="AV20" s="808"/>
      <c r="AW20" s="808"/>
      <c r="AX20" s="808"/>
      <c r="AY20" s="809"/>
      <c r="AZ20" s="235"/>
      <c r="BA20" s="235"/>
      <c r="BB20" s="235"/>
      <c r="BC20" s="235"/>
      <c r="BD20" s="235"/>
      <c r="BE20" s="236"/>
      <c r="BF20" s="236"/>
      <c r="BG20" s="236"/>
      <c r="BH20" s="236"/>
      <c r="BI20" s="236"/>
      <c r="BJ20" s="236"/>
      <c r="BK20" s="236"/>
      <c r="BL20" s="236"/>
      <c r="BM20" s="236"/>
      <c r="BN20" s="236"/>
      <c r="BO20" s="236"/>
      <c r="BP20" s="236"/>
      <c r="BQ20" s="241">
        <v>14</v>
      </c>
      <c r="BR20" s="242"/>
      <c r="BS20" s="810"/>
      <c r="BT20" s="811"/>
      <c r="BU20" s="811"/>
      <c r="BV20" s="811"/>
      <c r="BW20" s="811"/>
      <c r="BX20" s="811"/>
      <c r="BY20" s="811"/>
      <c r="BZ20" s="811"/>
      <c r="CA20" s="811"/>
      <c r="CB20" s="811"/>
      <c r="CC20" s="811"/>
      <c r="CD20" s="811"/>
      <c r="CE20" s="811"/>
      <c r="CF20" s="811"/>
      <c r="CG20" s="812"/>
      <c r="CH20" s="813"/>
      <c r="CI20" s="814"/>
      <c r="CJ20" s="814"/>
      <c r="CK20" s="814"/>
      <c r="CL20" s="815"/>
      <c r="CM20" s="813"/>
      <c r="CN20" s="814"/>
      <c r="CO20" s="814"/>
      <c r="CP20" s="814"/>
      <c r="CQ20" s="815"/>
      <c r="CR20" s="813"/>
      <c r="CS20" s="814"/>
      <c r="CT20" s="814"/>
      <c r="CU20" s="814"/>
      <c r="CV20" s="815"/>
      <c r="CW20" s="813"/>
      <c r="CX20" s="814"/>
      <c r="CY20" s="814"/>
      <c r="CZ20" s="814"/>
      <c r="DA20" s="815"/>
      <c r="DB20" s="813"/>
      <c r="DC20" s="814"/>
      <c r="DD20" s="814"/>
      <c r="DE20" s="814"/>
      <c r="DF20" s="815"/>
      <c r="DG20" s="813"/>
      <c r="DH20" s="814"/>
      <c r="DI20" s="814"/>
      <c r="DJ20" s="814"/>
      <c r="DK20" s="815"/>
      <c r="DL20" s="813"/>
      <c r="DM20" s="814"/>
      <c r="DN20" s="814"/>
      <c r="DO20" s="814"/>
      <c r="DP20" s="815"/>
      <c r="DQ20" s="813"/>
      <c r="DR20" s="814"/>
      <c r="DS20" s="814"/>
      <c r="DT20" s="814"/>
      <c r="DU20" s="815"/>
      <c r="DV20" s="810"/>
      <c r="DW20" s="811"/>
      <c r="DX20" s="811"/>
      <c r="DY20" s="811"/>
      <c r="DZ20" s="816"/>
      <c r="EA20" s="237"/>
    </row>
    <row r="21" spans="1:131" s="238" customFormat="1" ht="26.25" customHeight="1" thickBot="1" x14ac:dyDescent="0.25">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808"/>
      <c r="AV21" s="808"/>
      <c r="AW21" s="808"/>
      <c r="AX21" s="808"/>
      <c r="AY21" s="809"/>
      <c r="AZ21" s="235"/>
      <c r="BA21" s="235"/>
      <c r="BB21" s="235"/>
      <c r="BC21" s="235"/>
      <c r="BD21" s="235"/>
      <c r="BE21" s="236"/>
      <c r="BF21" s="236"/>
      <c r="BG21" s="236"/>
      <c r="BH21" s="236"/>
      <c r="BI21" s="236"/>
      <c r="BJ21" s="236"/>
      <c r="BK21" s="236"/>
      <c r="BL21" s="236"/>
      <c r="BM21" s="236"/>
      <c r="BN21" s="236"/>
      <c r="BO21" s="236"/>
      <c r="BP21" s="236"/>
      <c r="BQ21" s="241">
        <v>15</v>
      </c>
      <c r="BR21" s="242"/>
      <c r="BS21" s="810"/>
      <c r="BT21" s="811"/>
      <c r="BU21" s="811"/>
      <c r="BV21" s="811"/>
      <c r="BW21" s="811"/>
      <c r="BX21" s="811"/>
      <c r="BY21" s="811"/>
      <c r="BZ21" s="811"/>
      <c r="CA21" s="811"/>
      <c r="CB21" s="811"/>
      <c r="CC21" s="811"/>
      <c r="CD21" s="811"/>
      <c r="CE21" s="811"/>
      <c r="CF21" s="811"/>
      <c r="CG21" s="812"/>
      <c r="CH21" s="813"/>
      <c r="CI21" s="814"/>
      <c r="CJ21" s="814"/>
      <c r="CK21" s="814"/>
      <c r="CL21" s="815"/>
      <c r="CM21" s="813"/>
      <c r="CN21" s="814"/>
      <c r="CO21" s="814"/>
      <c r="CP21" s="814"/>
      <c r="CQ21" s="815"/>
      <c r="CR21" s="813"/>
      <c r="CS21" s="814"/>
      <c r="CT21" s="814"/>
      <c r="CU21" s="814"/>
      <c r="CV21" s="815"/>
      <c r="CW21" s="813"/>
      <c r="CX21" s="814"/>
      <c r="CY21" s="814"/>
      <c r="CZ21" s="814"/>
      <c r="DA21" s="815"/>
      <c r="DB21" s="813"/>
      <c r="DC21" s="814"/>
      <c r="DD21" s="814"/>
      <c r="DE21" s="814"/>
      <c r="DF21" s="815"/>
      <c r="DG21" s="813"/>
      <c r="DH21" s="814"/>
      <c r="DI21" s="814"/>
      <c r="DJ21" s="814"/>
      <c r="DK21" s="815"/>
      <c r="DL21" s="813"/>
      <c r="DM21" s="814"/>
      <c r="DN21" s="814"/>
      <c r="DO21" s="814"/>
      <c r="DP21" s="815"/>
      <c r="DQ21" s="813"/>
      <c r="DR21" s="814"/>
      <c r="DS21" s="814"/>
      <c r="DT21" s="814"/>
      <c r="DU21" s="815"/>
      <c r="DV21" s="810"/>
      <c r="DW21" s="811"/>
      <c r="DX21" s="811"/>
      <c r="DY21" s="811"/>
      <c r="DZ21" s="816"/>
      <c r="EA21" s="237"/>
    </row>
    <row r="22" spans="1:131" s="238" customFormat="1" ht="26.25" customHeight="1" x14ac:dyDescent="0.2">
      <c r="A22" s="241">
        <v>16</v>
      </c>
      <c r="B22" s="777"/>
      <c r="C22" s="778"/>
      <c r="D22" s="778"/>
      <c r="E22" s="778"/>
      <c r="F22" s="778"/>
      <c r="G22" s="778"/>
      <c r="H22" s="778"/>
      <c r="I22" s="778"/>
      <c r="J22" s="778"/>
      <c r="K22" s="778"/>
      <c r="L22" s="778"/>
      <c r="M22" s="778"/>
      <c r="N22" s="778"/>
      <c r="O22" s="778"/>
      <c r="P22" s="779"/>
      <c r="Q22" s="827"/>
      <c r="R22" s="828"/>
      <c r="S22" s="828"/>
      <c r="T22" s="828"/>
      <c r="U22" s="828"/>
      <c r="V22" s="828"/>
      <c r="W22" s="828"/>
      <c r="X22" s="828"/>
      <c r="Y22" s="828"/>
      <c r="Z22" s="828"/>
      <c r="AA22" s="828"/>
      <c r="AB22" s="828"/>
      <c r="AC22" s="828"/>
      <c r="AD22" s="828"/>
      <c r="AE22" s="829"/>
      <c r="AF22" s="783"/>
      <c r="AG22" s="784"/>
      <c r="AH22" s="784"/>
      <c r="AI22" s="784"/>
      <c r="AJ22" s="785"/>
      <c r="AK22" s="830"/>
      <c r="AL22" s="831"/>
      <c r="AM22" s="831"/>
      <c r="AN22" s="831"/>
      <c r="AO22" s="831"/>
      <c r="AP22" s="831"/>
      <c r="AQ22" s="831"/>
      <c r="AR22" s="831"/>
      <c r="AS22" s="831"/>
      <c r="AT22" s="831"/>
      <c r="AU22" s="832"/>
      <c r="AV22" s="832"/>
      <c r="AW22" s="832"/>
      <c r="AX22" s="832"/>
      <c r="AY22" s="833"/>
      <c r="AZ22" s="834" t="s">
        <v>396</v>
      </c>
      <c r="BA22" s="834"/>
      <c r="BB22" s="834"/>
      <c r="BC22" s="834"/>
      <c r="BD22" s="835"/>
      <c r="BE22" s="236"/>
      <c r="BF22" s="236"/>
      <c r="BG22" s="236"/>
      <c r="BH22" s="236"/>
      <c r="BI22" s="236"/>
      <c r="BJ22" s="236"/>
      <c r="BK22" s="236"/>
      <c r="BL22" s="236"/>
      <c r="BM22" s="236"/>
      <c r="BN22" s="236"/>
      <c r="BO22" s="236"/>
      <c r="BP22" s="236"/>
      <c r="BQ22" s="241">
        <v>16</v>
      </c>
      <c r="BR22" s="242"/>
      <c r="BS22" s="810"/>
      <c r="BT22" s="811"/>
      <c r="BU22" s="811"/>
      <c r="BV22" s="811"/>
      <c r="BW22" s="811"/>
      <c r="BX22" s="811"/>
      <c r="BY22" s="811"/>
      <c r="BZ22" s="811"/>
      <c r="CA22" s="811"/>
      <c r="CB22" s="811"/>
      <c r="CC22" s="811"/>
      <c r="CD22" s="811"/>
      <c r="CE22" s="811"/>
      <c r="CF22" s="811"/>
      <c r="CG22" s="812"/>
      <c r="CH22" s="813"/>
      <c r="CI22" s="814"/>
      <c r="CJ22" s="814"/>
      <c r="CK22" s="814"/>
      <c r="CL22" s="815"/>
      <c r="CM22" s="813"/>
      <c r="CN22" s="814"/>
      <c r="CO22" s="814"/>
      <c r="CP22" s="814"/>
      <c r="CQ22" s="815"/>
      <c r="CR22" s="813"/>
      <c r="CS22" s="814"/>
      <c r="CT22" s="814"/>
      <c r="CU22" s="814"/>
      <c r="CV22" s="815"/>
      <c r="CW22" s="813"/>
      <c r="CX22" s="814"/>
      <c r="CY22" s="814"/>
      <c r="CZ22" s="814"/>
      <c r="DA22" s="815"/>
      <c r="DB22" s="813"/>
      <c r="DC22" s="814"/>
      <c r="DD22" s="814"/>
      <c r="DE22" s="814"/>
      <c r="DF22" s="815"/>
      <c r="DG22" s="813"/>
      <c r="DH22" s="814"/>
      <c r="DI22" s="814"/>
      <c r="DJ22" s="814"/>
      <c r="DK22" s="815"/>
      <c r="DL22" s="813"/>
      <c r="DM22" s="814"/>
      <c r="DN22" s="814"/>
      <c r="DO22" s="814"/>
      <c r="DP22" s="815"/>
      <c r="DQ22" s="813"/>
      <c r="DR22" s="814"/>
      <c r="DS22" s="814"/>
      <c r="DT22" s="814"/>
      <c r="DU22" s="815"/>
      <c r="DV22" s="810"/>
      <c r="DW22" s="811"/>
      <c r="DX22" s="811"/>
      <c r="DY22" s="811"/>
      <c r="DZ22" s="816"/>
      <c r="EA22" s="237"/>
    </row>
    <row r="23" spans="1:131" s="238" customFormat="1" ht="26.25" customHeight="1" thickBot="1" x14ac:dyDescent="0.25">
      <c r="A23" s="243" t="s">
        <v>397</v>
      </c>
      <c r="B23" s="817" t="s">
        <v>398</v>
      </c>
      <c r="C23" s="818"/>
      <c r="D23" s="818"/>
      <c r="E23" s="818"/>
      <c r="F23" s="818"/>
      <c r="G23" s="818"/>
      <c r="H23" s="818"/>
      <c r="I23" s="818"/>
      <c r="J23" s="818"/>
      <c r="K23" s="818"/>
      <c r="L23" s="818"/>
      <c r="M23" s="818"/>
      <c r="N23" s="818"/>
      <c r="O23" s="818"/>
      <c r="P23" s="819"/>
      <c r="Q23" s="820">
        <v>5174</v>
      </c>
      <c r="R23" s="821"/>
      <c r="S23" s="821"/>
      <c r="T23" s="821"/>
      <c r="U23" s="821"/>
      <c r="V23" s="821">
        <v>5120</v>
      </c>
      <c r="W23" s="821"/>
      <c r="X23" s="821"/>
      <c r="Y23" s="821"/>
      <c r="Z23" s="821"/>
      <c r="AA23" s="821">
        <v>54</v>
      </c>
      <c r="AB23" s="821"/>
      <c r="AC23" s="821"/>
      <c r="AD23" s="821"/>
      <c r="AE23" s="822"/>
      <c r="AF23" s="823">
        <v>54</v>
      </c>
      <c r="AG23" s="821"/>
      <c r="AH23" s="821"/>
      <c r="AI23" s="821"/>
      <c r="AJ23" s="824"/>
      <c r="AK23" s="825"/>
      <c r="AL23" s="826"/>
      <c r="AM23" s="826"/>
      <c r="AN23" s="826"/>
      <c r="AO23" s="826"/>
      <c r="AP23" s="821">
        <v>6749</v>
      </c>
      <c r="AQ23" s="821"/>
      <c r="AR23" s="821"/>
      <c r="AS23" s="821"/>
      <c r="AT23" s="821"/>
      <c r="AU23" s="837"/>
      <c r="AV23" s="837"/>
      <c r="AW23" s="837"/>
      <c r="AX23" s="837"/>
      <c r="AY23" s="838"/>
      <c r="AZ23" s="839" t="s">
        <v>239</v>
      </c>
      <c r="BA23" s="840"/>
      <c r="BB23" s="840"/>
      <c r="BC23" s="840"/>
      <c r="BD23" s="841"/>
      <c r="BE23" s="236"/>
      <c r="BF23" s="236"/>
      <c r="BG23" s="236"/>
      <c r="BH23" s="236"/>
      <c r="BI23" s="236"/>
      <c r="BJ23" s="236"/>
      <c r="BK23" s="236"/>
      <c r="BL23" s="236"/>
      <c r="BM23" s="236"/>
      <c r="BN23" s="236"/>
      <c r="BO23" s="236"/>
      <c r="BP23" s="236"/>
      <c r="BQ23" s="241">
        <v>17</v>
      </c>
      <c r="BR23" s="242"/>
      <c r="BS23" s="810"/>
      <c r="BT23" s="811"/>
      <c r="BU23" s="811"/>
      <c r="BV23" s="811"/>
      <c r="BW23" s="811"/>
      <c r="BX23" s="811"/>
      <c r="BY23" s="811"/>
      <c r="BZ23" s="811"/>
      <c r="CA23" s="811"/>
      <c r="CB23" s="811"/>
      <c r="CC23" s="811"/>
      <c r="CD23" s="811"/>
      <c r="CE23" s="811"/>
      <c r="CF23" s="811"/>
      <c r="CG23" s="812"/>
      <c r="CH23" s="813"/>
      <c r="CI23" s="814"/>
      <c r="CJ23" s="814"/>
      <c r="CK23" s="814"/>
      <c r="CL23" s="815"/>
      <c r="CM23" s="813"/>
      <c r="CN23" s="814"/>
      <c r="CO23" s="814"/>
      <c r="CP23" s="814"/>
      <c r="CQ23" s="815"/>
      <c r="CR23" s="813"/>
      <c r="CS23" s="814"/>
      <c r="CT23" s="814"/>
      <c r="CU23" s="814"/>
      <c r="CV23" s="815"/>
      <c r="CW23" s="813"/>
      <c r="CX23" s="814"/>
      <c r="CY23" s="814"/>
      <c r="CZ23" s="814"/>
      <c r="DA23" s="815"/>
      <c r="DB23" s="813"/>
      <c r="DC23" s="814"/>
      <c r="DD23" s="814"/>
      <c r="DE23" s="814"/>
      <c r="DF23" s="815"/>
      <c r="DG23" s="813"/>
      <c r="DH23" s="814"/>
      <c r="DI23" s="814"/>
      <c r="DJ23" s="814"/>
      <c r="DK23" s="815"/>
      <c r="DL23" s="813"/>
      <c r="DM23" s="814"/>
      <c r="DN23" s="814"/>
      <c r="DO23" s="814"/>
      <c r="DP23" s="815"/>
      <c r="DQ23" s="813"/>
      <c r="DR23" s="814"/>
      <c r="DS23" s="814"/>
      <c r="DT23" s="814"/>
      <c r="DU23" s="815"/>
      <c r="DV23" s="810"/>
      <c r="DW23" s="811"/>
      <c r="DX23" s="811"/>
      <c r="DY23" s="811"/>
      <c r="DZ23" s="816"/>
      <c r="EA23" s="237"/>
    </row>
    <row r="24" spans="1:131" s="238" customFormat="1" ht="26.25" customHeight="1" x14ac:dyDescent="0.2">
      <c r="A24" s="836" t="s">
        <v>399</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35"/>
      <c r="BA24" s="235"/>
      <c r="BB24" s="235"/>
      <c r="BC24" s="235"/>
      <c r="BD24" s="235"/>
      <c r="BE24" s="236"/>
      <c r="BF24" s="236"/>
      <c r="BG24" s="236"/>
      <c r="BH24" s="236"/>
      <c r="BI24" s="236"/>
      <c r="BJ24" s="236"/>
      <c r="BK24" s="236"/>
      <c r="BL24" s="236"/>
      <c r="BM24" s="236"/>
      <c r="BN24" s="236"/>
      <c r="BO24" s="236"/>
      <c r="BP24" s="236"/>
      <c r="BQ24" s="241">
        <v>18</v>
      </c>
      <c r="BR24" s="242"/>
      <c r="BS24" s="810"/>
      <c r="BT24" s="811"/>
      <c r="BU24" s="811"/>
      <c r="BV24" s="811"/>
      <c r="BW24" s="811"/>
      <c r="BX24" s="811"/>
      <c r="BY24" s="811"/>
      <c r="BZ24" s="811"/>
      <c r="CA24" s="811"/>
      <c r="CB24" s="811"/>
      <c r="CC24" s="811"/>
      <c r="CD24" s="811"/>
      <c r="CE24" s="811"/>
      <c r="CF24" s="811"/>
      <c r="CG24" s="812"/>
      <c r="CH24" s="813"/>
      <c r="CI24" s="814"/>
      <c r="CJ24" s="814"/>
      <c r="CK24" s="814"/>
      <c r="CL24" s="815"/>
      <c r="CM24" s="813"/>
      <c r="CN24" s="814"/>
      <c r="CO24" s="814"/>
      <c r="CP24" s="814"/>
      <c r="CQ24" s="815"/>
      <c r="CR24" s="813"/>
      <c r="CS24" s="814"/>
      <c r="CT24" s="814"/>
      <c r="CU24" s="814"/>
      <c r="CV24" s="815"/>
      <c r="CW24" s="813"/>
      <c r="CX24" s="814"/>
      <c r="CY24" s="814"/>
      <c r="CZ24" s="814"/>
      <c r="DA24" s="815"/>
      <c r="DB24" s="813"/>
      <c r="DC24" s="814"/>
      <c r="DD24" s="814"/>
      <c r="DE24" s="814"/>
      <c r="DF24" s="815"/>
      <c r="DG24" s="813"/>
      <c r="DH24" s="814"/>
      <c r="DI24" s="814"/>
      <c r="DJ24" s="814"/>
      <c r="DK24" s="815"/>
      <c r="DL24" s="813"/>
      <c r="DM24" s="814"/>
      <c r="DN24" s="814"/>
      <c r="DO24" s="814"/>
      <c r="DP24" s="815"/>
      <c r="DQ24" s="813"/>
      <c r="DR24" s="814"/>
      <c r="DS24" s="814"/>
      <c r="DT24" s="814"/>
      <c r="DU24" s="815"/>
      <c r="DV24" s="810"/>
      <c r="DW24" s="811"/>
      <c r="DX24" s="811"/>
      <c r="DY24" s="811"/>
      <c r="DZ24" s="816"/>
      <c r="EA24" s="237"/>
    </row>
    <row r="25" spans="1:131" ht="26.25" customHeight="1" thickBot="1" x14ac:dyDescent="0.25">
      <c r="A25" s="767" t="s">
        <v>400</v>
      </c>
      <c r="B25" s="767"/>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7"/>
      <c r="AO25" s="767"/>
      <c r="AP25" s="767"/>
      <c r="AQ25" s="767"/>
      <c r="AR25" s="767"/>
      <c r="AS25" s="767"/>
      <c r="AT25" s="767"/>
      <c r="AU25" s="767"/>
      <c r="AV25" s="767"/>
      <c r="AW25" s="767"/>
      <c r="AX25" s="767"/>
      <c r="AY25" s="767"/>
      <c r="AZ25" s="767"/>
      <c r="BA25" s="767"/>
      <c r="BB25" s="767"/>
      <c r="BC25" s="767"/>
      <c r="BD25" s="767"/>
      <c r="BE25" s="767"/>
      <c r="BF25" s="767"/>
      <c r="BG25" s="767"/>
      <c r="BH25" s="767"/>
      <c r="BI25" s="767"/>
      <c r="BJ25" s="235"/>
      <c r="BK25" s="235"/>
      <c r="BL25" s="235"/>
      <c r="BM25" s="235"/>
      <c r="BN25" s="235"/>
      <c r="BO25" s="244"/>
      <c r="BP25" s="244"/>
      <c r="BQ25" s="241">
        <v>19</v>
      </c>
      <c r="BR25" s="242"/>
      <c r="BS25" s="810"/>
      <c r="BT25" s="811"/>
      <c r="BU25" s="811"/>
      <c r="BV25" s="811"/>
      <c r="BW25" s="811"/>
      <c r="BX25" s="811"/>
      <c r="BY25" s="811"/>
      <c r="BZ25" s="811"/>
      <c r="CA25" s="811"/>
      <c r="CB25" s="811"/>
      <c r="CC25" s="811"/>
      <c r="CD25" s="811"/>
      <c r="CE25" s="811"/>
      <c r="CF25" s="811"/>
      <c r="CG25" s="812"/>
      <c r="CH25" s="813"/>
      <c r="CI25" s="814"/>
      <c r="CJ25" s="814"/>
      <c r="CK25" s="814"/>
      <c r="CL25" s="815"/>
      <c r="CM25" s="813"/>
      <c r="CN25" s="814"/>
      <c r="CO25" s="814"/>
      <c r="CP25" s="814"/>
      <c r="CQ25" s="815"/>
      <c r="CR25" s="813"/>
      <c r="CS25" s="814"/>
      <c r="CT25" s="814"/>
      <c r="CU25" s="814"/>
      <c r="CV25" s="815"/>
      <c r="CW25" s="813"/>
      <c r="CX25" s="814"/>
      <c r="CY25" s="814"/>
      <c r="CZ25" s="814"/>
      <c r="DA25" s="815"/>
      <c r="DB25" s="813"/>
      <c r="DC25" s="814"/>
      <c r="DD25" s="814"/>
      <c r="DE25" s="814"/>
      <c r="DF25" s="815"/>
      <c r="DG25" s="813"/>
      <c r="DH25" s="814"/>
      <c r="DI25" s="814"/>
      <c r="DJ25" s="814"/>
      <c r="DK25" s="815"/>
      <c r="DL25" s="813"/>
      <c r="DM25" s="814"/>
      <c r="DN25" s="814"/>
      <c r="DO25" s="814"/>
      <c r="DP25" s="815"/>
      <c r="DQ25" s="813"/>
      <c r="DR25" s="814"/>
      <c r="DS25" s="814"/>
      <c r="DT25" s="814"/>
      <c r="DU25" s="815"/>
      <c r="DV25" s="810"/>
      <c r="DW25" s="811"/>
      <c r="DX25" s="811"/>
      <c r="DY25" s="811"/>
      <c r="DZ25" s="816"/>
      <c r="EA25" s="233"/>
    </row>
    <row r="26" spans="1:131" ht="26.25" customHeight="1" x14ac:dyDescent="0.2">
      <c r="A26" s="757" t="s">
        <v>378</v>
      </c>
      <c r="B26" s="758"/>
      <c r="C26" s="758"/>
      <c r="D26" s="758"/>
      <c r="E26" s="758"/>
      <c r="F26" s="758"/>
      <c r="G26" s="758"/>
      <c r="H26" s="758"/>
      <c r="I26" s="758"/>
      <c r="J26" s="758"/>
      <c r="K26" s="758"/>
      <c r="L26" s="758"/>
      <c r="M26" s="758"/>
      <c r="N26" s="758"/>
      <c r="O26" s="758"/>
      <c r="P26" s="759"/>
      <c r="Q26" s="753" t="s">
        <v>401</v>
      </c>
      <c r="R26" s="749"/>
      <c r="S26" s="749"/>
      <c r="T26" s="749"/>
      <c r="U26" s="750"/>
      <c r="V26" s="753" t="s">
        <v>402</v>
      </c>
      <c r="W26" s="749"/>
      <c r="X26" s="749"/>
      <c r="Y26" s="749"/>
      <c r="Z26" s="750"/>
      <c r="AA26" s="753" t="s">
        <v>403</v>
      </c>
      <c r="AB26" s="749"/>
      <c r="AC26" s="749"/>
      <c r="AD26" s="749"/>
      <c r="AE26" s="749"/>
      <c r="AF26" s="842" t="s">
        <v>404</v>
      </c>
      <c r="AG26" s="843"/>
      <c r="AH26" s="843"/>
      <c r="AI26" s="843"/>
      <c r="AJ26" s="844"/>
      <c r="AK26" s="749" t="s">
        <v>405</v>
      </c>
      <c r="AL26" s="749"/>
      <c r="AM26" s="749"/>
      <c r="AN26" s="749"/>
      <c r="AO26" s="750"/>
      <c r="AP26" s="753" t="s">
        <v>406</v>
      </c>
      <c r="AQ26" s="749"/>
      <c r="AR26" s="749"/>
      <c r="AS26" s="749"/>
      <c r="AT26" s="750"/>
      <c r="AU26" s="753" t="s">
        <v>407</v>
      </c>
      <c r="AV26" s="749"/>
      <c r="AW26" s="749"/>
      <c r="AX26" s="749"/>
      <c r="AY26" s="750"/>
      <c r="AZ26" s="753" t="s">
        <v>408</v>
      </c>
      <c r="BA26" s="749"/>
      <c r="BB26" s="749"/>
      <c r="BC26" s="749"/>
      <c r="BD26" s="750"/>
      <c r="BE26" s="753" t="s">
        <v>385</v>
      </c>
      <c r="BF26" s="749"/>
      <c r="BG26" s="749"/>
      <c r="BH26" s="749"/>
      <c r="BI26" s="755"/>
      <c r="BJ26" s="235"/>
      <c r="BK26" s="235"/>
      <c r="BL26" s="235"/>
      <c r="BM26" s="235"/>
      <c r="BN26" s="235"/>
      <c r="BO26" s="244"/>
      <c r="BP26" s="244"/>
      <c r="BQ26" s="241">
        <v>20</v>
      </c>
      <c r="BR26" s="242"/>
      <c r="BS26" s="810"/>
      <c r="BT26" s="811"/>
      <c r="BU26" s="811"/>
      <c r="BV26" s="811"/>
      <c r="BW26" s="811"/>
      <c r="BX26" s="811"/>
      <c r="BY26" s="811"/>
      <c r="BZ26" s="811"/>
      <c r="CA26" s="811"/>
      <c r="CB26" s="811"/>
      <c r="CC26" s="811"/>
      <c r="CD26" s="811"/>
      <c r="CE26" s="811"/>
      <c r="CF26" s="811"/>
      <c r="CG26" s="812"/>
      <c r="CH26" s="813"/>
      <c r="CI26" s="814"/>
      <c r="CJ26" s="814"/>
      <c r="CK26" s="814"/>
      <c r="CL26" s="815"/>
      <c r="CM26" s="813"/>
      <c r="CN26" s="814"/>
      <c r="CO26" s="814"/>
      <c r="CP26" s="814"/>
      <c r="CQ26" s="815"/>
      <c r="CR26" s="813"/>
      <c r="CS26" s="814"/>
      <c r="CT26" s="814"/>
      <c r="CU26" s="814"/>
      <c r="CV26" s="815"/>
      <c r="CW26" s="813"/>
      <c r="CX26" s="814"/>
      <c r="CY26" s="814"/>
      <c r="CZ26" s="814"/>
      <c r="DA26" s="815"/>
      <c r="DB26" s="813"/>
      <c r="DC26" s="814"/>
      <c r="DD26" s="814"/>
      <c r="DE26" s="814"/>
      <c r="DF26" s="815"/>
      <c r="DG26" s="813"/>
      <c r="DH26" s="814"/>
      <c r="DI26" s="814"/>
      <c r="DJ26" s="814"/>
      <c r="DK26" s="815"/>
      <c r="DL26" s="813"/>
      <c r="DM26" s="814"/>
      <c r="DN26" s="814"/>
      <c r="DO26" s="814"/>
      <c r="DP26" s="815"/>
      <c r="DQ26" s="813"/>
      <c r="DR26" s="814"/>
      <c r="DS26" s="814"/>
      <c r="DT26" s="814"/>
      <c r="DU26" s="815"/>
      <c r="DV26" s="810"/>
      <c r="DW26" s="811"/>
      <c r="DX26" s="811"/>
      <c r="DY26" s="811"/>
      <c r="DZ26" s="816"/>
      <c r="EA26" s="233"/>
    </row>
    <row r="27" spans="1:131" ht="26.25" customHeight="1" thickBot="1" x14ac:dyDescent="0.25">
      <c r="A27" s="760"/>
      <c r="B27" s="761"/>
      <c r="C27" s="761"/>
      <c r="D27" s="761"/>
      <c r="E27" s="761"/>
      <c r="F27" s="761"/>
      <c r="G27" s="761"/>
      <c r="H27" s="761"/>
      <c r="I27" s="761"/>
      <c r="J27" s="761"/>
      <c r="K27" s="761"/>
      <c r="L27" s="761"/>
      <c r="M27" s="761"/>
      <c r="N27" s="761"/>
      <c r="O27" s="761"/>
      <c r="P27" s="762"/>
      <c r="Q27" s="754"/>
      <c r="R27" s="751"/>
      <c r="S27" s="751"/>
      <c r="T27" s="751"/>
      <c r="U27" s="752"/>
      <c r="V27" s="754"/>
      <c r="W27" s="751"/>
      <c r="X27" s="751"/>
      <c r="Y27" s="751"/>
      <c r="Z27" s="752"/>
      <c r="AA27" s="754"/>
      <c r="AB27" s="751"/>
      <c r="AC27" s="751"/>
      <c r="AD27" s="751"/>
      <c r="AE27" s="751"/>
      <c r="AF27" s="845"/>
      <c r="AG27" s="846"/>
      <c r="AH27" s="846"/>
      <c r="AI27" s="846"/>
      <c r="AJ27" s="847"/>
      <c r="AK27" s="751"/>
      <c r="AL27" s="751"/>
      <c r="AM27" s="751"/>
      <c r="AN27" s="751"/>
      <c r="AO27" s="752"/>
      <c r="AP27" s="754"/>
      <c r="AQ27" s="751"/>
      <c r="AR27" s="751"/>
      <c r="AS27" s="751"/>
      <c r="AT27" s="752"/>
      <c r="AU27" s="754"/>
      <c r="AV27" s="751"/>
      <c r="AW27" s="751"/>
      <c r="AX27" s="751"/>
      <c r="AY27" s="752"/>
      <c r="AZ27" s="754"/>
      <c r="BA27" s="751"/>
      <c r="BB27" s="751"/>
      <c r="BC27" s="751"/>
      <c r="BD27" s="752"/>
      <c r="BE27" s="754"/>
      <c r="BF27" s="751"/>
      <c r="BG27" s="751"/>
      <c r="BH27" s="751"/>
      <c r="BI27" s="756"/>
      <c r="BJ27" s="235"/>
      <c r="BK27" s="235"/>
      <c r="BL27" s="235"/>
      <c r="BM27" s="235"/>
      <c r="BN27" s="235"/>
      <c r="BO27" s="244"/>
      <c r="BP27" s="244"/>
      <c r="BQ27" s="241">
        <v>21</v>
      </c>
      <c r="BR27" s="242"/>
      <c r="BS27" s="810"/>
      <c r="BT27" s="811"/>
      <c r="BU27" s="811"/>
      <c r="BV27" s="811"/>
      <c r="BW27" s="811"/>
      <c r="BX27" s="811"/>
      <c r="BY27" s="811"/>
      <c r="BZ27" s="811"/>
      <c r="CA27" s="811"/>
      <c r="CB27" s="811"/>
      <c r="CC27" s="811"/>
      <c r="CD27" s="811"/>
      <c r="CE27" s="811"/>
      <c r="CF27" s="811"/>
      <c r="CG27" s="812"/>
      <c r="CH27" s="813"/>
      <c r="CI27" s="814"/>
      <c r="CJ27" s="814"/>
      <c r="CK27" s="814"/>
      <c r="CL27" s="815"/>
      <c r="CM27" s="813"/>
      <c r="CN27" s="814"/>
      <c r="CO27" s="814"/>
      <c r="CP27" s="814"/>
      <c r="CQ27" s="815"/>
      <c r="CR27" s="813"/>
      <c r="CS27" s="814"/>
      <c r="CT27" s="814"/>
      <c r="CU27" s="814"/>
      <c r="CV27" s="815"/>
      <c r="CW27" s="813"/>
      <c r="CX27" s="814"/>
      <c r="CY27" s="814"/>
      <c r="CZ27" s="814"/>
      <c r="DA27" s="815"/>
      <c r="DB27" s="813"/>
      <c r="DC27" s="814"/>
      <c r="DD27" s="814"/>
      <c r="DE27" s="814"/>
      <c r="DF27" s="815"/>
      <c r="DG27" s="813"/>
      <c r="DH27" s="814"/>
      <c r="DI27" s="814"/>
      <c r="DJ27" s="814"/>
      <c r="DK27" s="815"/>
      <c r="DL27" s="813"/>
      <c r="DM27" s="814"/>
      <c r="DN27" s="814"/>
      <c r="DO27" s="814"/>
      <c r="DP27" s="815"/>
      <c r="DQ27" s="813"/>
      <c r="DR27" s="814"/>
      <c r="DS27" s="814"/>
      <c r="DT27" s="814"/>
      <c r="DU27" s="815"/>
      <c r="DV27" s="810"/>
      <c r="DW27" s="811"/>
      <c r="DX27" s="811"/>
      <c r="DY27" s="811"/>
      <c r="DZ27" s="816"/>
      <c r="EA27" s="233"/>
    </row>
    <row r="28" spans="1:131" ht="26.25" customHeight="1" thickTop="1" x14ac:dyDescent="0.2">
      <c r="A28" s="245">
        <v>1</v>
      </c>
      <c r="B28" s="788" t="s">
        <v>409</v>
      </c>
      <c r="C28" s="789"/>
      <c r="D28" s="789"/>
      <c r="E28" s="789"/>
      <c r="F28" s="789"/>
      <c r="G28" s="789"/>
      <c r="H28" s="789"/>
      <c r="I28" s="789"/>
      <c r="J28" s="789"/>
      <c r="K28" s="789"/>
      <c r="L28" s="789"/>
      <c r="M28" s="789"/>
      <c r="N28" s="789"/>
      <c r="O28" s="789"/>
      <c r="P28" s="790"/>
      <c r="Q28" s="850">
        <v>668</v>
      </c>
      <c r="R28" s="851"/>
      <c r="S28" s="851"/>
      <c r="T28" s="851"/>
      <c r="U28" s="851"/>
      <c r="V28" s="851">
        <v>656</v>
      </c>
      <c r="W28" s="851"/>
      <c r="X28" s="851"/>
      <c r="Y28" s="851"/>
      <c r="Z28" s="851"/>
      <c r="AA28" s="851">
        <v>12</v>
      </c>
      <c r="AB28" s="851"/>
      <c r="AC28" s="851"/>
      <c r="AD28" s="851"/>
      <c r="AE28" s="852"/>
      <c r="AF28" s="853">
        <v>12</v>
      </c>
      <c r="AG28" s="851"/>
      <c r="AH28" s="851"/>
      <c r="AI28" s="851"/>
      <c r="AJ28" s="854"/>
      <c r="AK28" s="855">
        <v>42</v>
      </c>
      <c r="AL28" s="856"/>
      <c r="AM28" s="856"/>
      <c r="AN28" s="856"/>
      <c r="AO28" s="856"/>
      <c r="AP28" s="856">
        <v>0</v>
      </c>
      <c r="AQ28" s="856"/>
      <c r="AR28" s="856"/>
      <c r="AS28" s="856"/>
      <c r="AT28" s="856"/>
      <c r="AU28" s="856">
        <v>0</v>
      </c>
      <c r="AV28" s="856"/>
      <c r="AW28" s="856"/>
      <c r="AX28" s="856"/>
      <c r="AY28" s="856"/>
      <c r="AZ28" s="857">
        <v>0</v>
      </c>
      <c r="BA28" s="857"/>
      <c r="BB28" s="857"/>
      <c r="BC28" s="857"/>
      <c r="BD28" s="857"/>
      <c r="BE28" s="848"/>
      <c r="BF28" s="848"/>
      <c r="BG28" s="848"/>
      <c r="BH28" s="848"/>
      <c r="BI28" s="849"/>
      <c r="BJ28" s="235"/>
      <c r="BK28" s="235"/>
      <c r="BL28" s="235"/>
      <c r="BM28" s="235"/>
      <c r="BN28" s="235"/>
      <c r="BO28" s="244"/>
      <c r="BP28" s="244"/>
      <c r="BQ28" s="241">
        <v>22</v>
      </c>
      <c r="BR28" s="242"/>
      <c r="BS28" s="810"/>
      <c r="BT28" s="811"/>
      <c r="BU28" s="811"/>
      <c r="BV28" s="811"/>
      <c r="BW28" s="811"/>
      <c r="BX28" s="811"/>
      <c r="BY28" s="811"/>
      <c r="BZ28" s="811"/>
      <c r="CA28" s="811"/>
      <c r="CB28" s="811"/>
      <c r="CC28" s="811"/>
      <c r="CD28" s="811"/>
      <c r="CE28" s="811"/>
      <c r="CF28" s="811"/>
      <c r="CG28" s="812"/>
      <c r="CH28" s="813"/>
      <c r="CI28" s="814"/>
      <c r="CJ28" s="814"/>
      <c r="CK28" s="814"/>
      <c r="CL28" s="815"/>
      <c r="CM28" s="813"/>
      <c r="CN28" s="814"/>
      <c r="CO28" s="814"/>
      <c r="CP28" s="814"/>
      <c r="CQ28" s="815"/>
      <c r="CR28" s="813"/>
      <c r="CS28" s="814"/>
      <c r="CT28" s="814"/>
      <c r="CU28" s="814"/>
      <c r="CV28" s="815"/>
      <c r="CW28" s="813"/>
      <c r="CX28" s="814"/>
      <c r="CY28" s="814"/>
      <c r="CZ28" s="814"/>
      <c r="DA28" s="815"/>
      <c r="DB28" s="813"/>
      <c r="DC28" s="814"/>
      <c r="DD28" s="814"/>
      <c r="DE28" s="814"/>
      <c r="DF28" s="815"/>
      <c r="DG28" s="813"/>
      <c r="DH28" s="814"/>
      <c r="DI28" s="814"/>
      <c r="DJ28" s="814"/>
      <c r="DK28" s="815"/>
      <c r="DL28" s="813"/>
      <c r="DM28" s="814"/>
      <c r="DN28" s="814"/>
      <c r="DO28" s="814"/>
      <c r="DP28" s="815"/>
      <c r="DQ28" s="813"/>
      <c r="DR28" s="814"/>
      <c r="DS28" s="814"/>
      <c r="DT28" s="814"/>
      <c r="DU28" s="815"/>
      <c r="DV28" s="810"/>
      <c r="DW28" s="811"/>
      <c r="DX28" s="811"/>
      <c r="DY28" s="811"/>
      <c r="DZ28" s="816"/>
      <c r="EA28" s="233"/>
    </row>
    <row r="29" spans="1:131" ht="26.25" customHeight="1" x14ac:dyDescent="0.2">
      <c r="A29" s="245">
        <v>2</v>
      </c>
      <c r="B29" s="777" t="s">
        <v>410</v>
      </c>
      <c r="C29" s="778"/>
      <c r="D29" s="778"/>
      <c r="E29" s="778"/>
      <c r="F29" s="778"/>
      <c r="G29" s="778"/>
      <c r="H29" s="778"/>
      <c r="I29" s="778"/>
      <c r="J29" s="778"/>
      <c r="K29" s="778"/>
      <c r="L29" s="778"/>
      <c r="M29" s="778"/>
      <c r="N29" s="778"/>
      <c r="O29" s="778"/>
      <c r="P29" s="779"/>
      <c r="Q29" s="780">
        <v>472</v>
      </c>
      <c r="R29" s="781"/>
      <c r="S29" s="781"/>
      <c r="T29" s="781"/>
      <c r="U29" s="781"/>
      <c r="V29" s="781">
        <v>459</v>
      </c>
      <c r="W29" s="781"/>
      <c r="X29" s="781"/>
      <c r="Y29" s="781"/>
      <c r="Z29" s="781"/>
      <c r="AA29" s="781">
        <v>13</v>
      </c>
      <c r="AB29" s="781"/>
      <c r="AC29" s="781"/>
      <c r="AD29" s="781"/>
      <c r="AE29" s="782"/>
      <c r="AF29" s="783">
        <v>13</v>
      </c>
      <c r="AG29" s="784"/>
      <c r="AH29" s="784"/>
      <c r="AI29" s="784"/>
      <c r="AJ29" s="785"/>
      <c r="AK29" s="862">
        <v>70</v>
      </c>
      <c r="AL29" s="858"/>
      <c r="AM29" s="858"/>
      <c r="AN29" s="858"/>
      <c r="AO29" s="858"/>
      <c r="AP29" s="858">
        <v>0</v>
      </c>
      <c r="AQ29" s="858"/>
      <c r="AR29" s="858"/>
      <c r="AS29" s="858"/>
      <c r="AT29" s="858"/>
      <c r="AU29" s="858">
        <v>0</v>
      </c>
      <c r="AV29" s="858"/>
      <c r="AW29" s="858"/>
      <c r="AX29" s="858"/>
      <c r="AY29" s="858"/>
      <c r="AZ29" s="859">
        <v>0</v>
      </c>
      <c r="BA29" s="859"/>
      <c r="BB29" s="859"/>
      <c r="BC29" s="859"/>
      <c r="BD29" s="859"/>
      <c r="BE29" s="860"/>
      <c r="BF29" s="860"/>
      <c r="BG29" s="860"/>
      <c r="BH29" s="860"/>
      <c r="BI29" s="861"/>
      <c r="BJ29" s="235"/>
      <c r="BK29" s="235"/>
      <c r="BL29" s="235"/>
      <c r="BM29" s="235"/>
      <c r="BN29" s="235"/>
      <c r="BO29" s="244"/>
      <c r="BP29" s="244"/>
      <c r="BQ29" s="241">
        <v>23</v>
      </c>
      <c r="BR29" s="242"/>
      <c r="BS29" s="810"/>
      <c r="BT29" s="811"/>
      <c r="BU29" s="811"/>
      <c r="BV29" s="811"/>
      <c r="BW29" s="811"/>
      <c r="BX29" s="811"/>
      <c r="BY29" s="811"/>
      <c r="BZ29" s="811"/>
      <c r="CA29" s="811"/>
      <c r="CB29" s="811"/>
      <c r="CC29" s="811"/>
      <c r="CD29" s="811"/>
      <c r="CE29" s="811"/>
      <c r="CF29" s="811"/>
      <c r="CG29" s="812"/>
      <c r="CH29" s="813"/>
      <c r="CI29" s="814"/>
      <c r="CJ29" s="814"/>
      <c r="CK29" s="814"/>
      <c r="CL29" s="815"/>
      <c r="CM29" s="813"/>
      <c r="CN29" s="814"/>
      <c r="CO29" s="814"/>
      <c r="CP29" s="814"/>
      <c r="CQ29" s="815"/>
      <c r="CR29" s="813"/>
      <c r="CS29" s="814"/>
      <c r="CT29" s="814"/>
      <c r="CU29" s="814"/>
      <c r="CV29" s="815"/>
      <c r="CW29" s="813"/>
      <c r="CX29" s="814"/>
      <c r="CY29" s="814"/>
      <c r="CZ29" s="814"/>
      <c r="DA29" s="815"/>
      <c r="DB29" s="813"/>
      <c r="DC29" s="814"/>
      <c r="DD29" s="814"/>
      <c r="DE29" s="814"/>
      <c r="DF29" s="815"/>
      <c r="DG29" s="813"/>
      <c r="DH29" s="814"/>
      <c r="DI29" s="814"/>
      <c r="DJ29" s="814"/>
      <c r="DK29" s="815"/>
      <c r="DL29" s="813"/>
      <c r="DM29" s="814"/>
      <c r="DN29" s="814"/>
      <c r="DO29" s="814"/>
      <c r="DP29" s="815"/>
      <c r="DQ29" s="813"/>
      <c r="DR29" s="814"/>
      <c r="DS29" s="814"/>
      <c r="DT29" s="814"/>
      <c r="DU29" s="815"/>
      <c r="DV29" s="810"/>
      <c r="DW29" s="811"/>
      <c r="DX29" s="811"/>
      <c r="DY29" s="811"/>
      <c r="DZ29" s="816"/>
      <c r="EA29" s="233"/>
    </row>
    <row r="30" spans="1:131" ht="26.25" customHeight="1" x14ac:dyDescent="0.2">
      <c r="A30" s="245">
        <v>3</v>
      </c>
      <c r="B30" s="777" t="s">
        <v>411</v>
      </c>
      <c r="C30" s="778"/>
      <c r="D30" s="778"/>
      <c r="E30" s="778"/>
      <c r="F30" s="778"/>
      <c r="G30" s="778"/>
      <c r="H30" s="778"/>
      <c r="I30" s="778"/>
      <c r="J30" s="778"/>
      <c r="K30" s="778"/>
      <c r="L30" s="778"/>
      <c r="M30" s="778"/>
      <c r="N30" s="778"/>
      <c r="O30" s="778"/>
      <c r="P30" s="779"/>
      <c r="Q30" s="780">
        <v>80</v>
      </c>
      <c r="R30" s="781"/>
      <c r="S30" s="781"/>
      <c r="T30" s="781"/>
      <c r="U30" s="781"/>
      <c r="V30" s="781">
        <v>80</v>
      </c>
      <c r="W30" s="781"/>
      <c r="X30" s="781"/>
      <c r="Y30" s="781"/>
      <c r="Z30" s="781"/>
      <c r="AA30" s="781" t="s">
        <v>509</v>
      </c>
      <c r="AB30" s="781"/>
      <c r="AC30" s="781"/>
      <c r="AD30" s="781"/>
      <c r="AE30" s="782"/>
      <c r="AF30" s="783" t="s">
        <v>239</v>
      </c>
      <c r="AG30" s="784"/>
      <c r="AH30" s="784"/>
      <c r="AI30" s="784"/>
      <c r="AJ30" s="785"/>
      <c r="AK30" s="862">
        <v>23</v>
      </c>
      <c r="AL30" s="858"/>
      <c r="AM30" s="858"/>
      <c r="AN30" s="858"/>
      <c r="AO30" s="858"/>
      <c r="AP30" s="858">
        <v>0</v>
      </c>
      <c r="AQ30" s="858"/>
      <c r="AR30" s="858"/>
      <c r="AS30" s="858"/>
      <c r="AT30" s="858"/>
      <c r="AU30" s="858">
        <v>0</v>
      </c>
      <c r="AV30" s="858"/>
      <c r="AW30" s="858"/>
      <c r="AX30" s="858"/>
      <c r="AY30" s="858"/>
      <c r="AZ30" s="859">
        <v>0</v>
      </c>
      <c r="BA30" s="859"/>
      <c r="BB30" s="859"/>
      <c r="BC30" s="859"/>
      <c r="BD30" s="859"/>
      <c r="BE30" s="860"/>
      <c r="BF30" s="860"/>
      <c r="BG30" s="860"/>
      <c r="BH30" s="860"/>
      <c r="BI30" s="861"/>
      <c r="BJ30" s="235"/>
      <c r="BK30" s="235"/>
      <c r="BL30" s="235"/>
      <c r="BM30" s="235"/>
      <c r="BN30" s="235"/>
      <c r="BO30" s="244"/>
      <c r="BP30" s="244"/>
      <c r="BQ30" s="241">
        <v>24</v>
      </c>
      <c r="BR30" s="242"/>
      <c r="BS30" s="810"/>
      <c r="BT30" s="811"/>
      <c r="BU30" s="811"/>
      <c r="BV30" s="811"/>
      <c r="BW30" s="811"/>
      <c r="BX30" s="811"/>
      <c r="BY30" s="811"/>
      <c r="BZ30" s="811"/>
      <c r="CA30" s="811"/>
      <c r="CB30" s="811"/>
      <c r="CC30" s="811"/>
      <c r="CD30" s="811"/>
      <c r="CE30" s="811"/>
      <c r="CF30" s="811"/>
      <c r="CG30" s="812"/>
      <c r="CH30" s="813"/>
      <c r="CI30" s="814"/>
      <c r="CJ30" s="814"/>
      <c r="CK30" s="814"/>
      <c r="CL30" s="815"/>
      <c r="CM30" s="813"/>
      <c r="CN30" s="814"/>
      <c r="CO30" s="814"/>
      <c r="CP30" s="814"/>
      <c r="CQ30" s="815"/>
      <c r="CR30" s="813"/>
      <c r="CS30" s="814"/>
      <c r="CT30" s="814"/>
      <c r="CU30" s="814"/>
      <c r="CV30" s="815"/>
      <c r="CW30" s="813"/>
      <c r="CX30" s="814"/>
      <c r="CY30" s="814"/>
      <c r="CZ30" s="814"/>
      <c r="DA30" s="815"/>
      <c r="DB30" s="813"/>
      <c r="DC30" s="814"/>
      <c r="DD30" s="814"/>
      <c r="DE30" s="814"/>
      <c r="DF30" s="815"/>
      <c r="DG30" s="813"/>
      <c r="DH30" s="814"/>
      <c r="DI30" s="814"/>
      <c r="DJ30" s="814"/>
      <c r="DK30" s="815"/>
      <c r="DL30" s="813"/>
      <c r="DM30" s="814"/>
      <c r="DN30" s="814"/>
      <c r="DO30" s="814"/>
      <c r="DP30" s="815"/>
      <c r="DQ30" s="813"/>
      <c r="DR30" s="814"/>
      <c r="DS30" s="814"/>
      <c r="DT30" s="814"/>
      <c r="DU30" s="815"/>
      <c r="DV30" s="810"/>
      <c r="DW30" s="811"/>
      <c r="DX30" s="811"/>
      <c r="DY30" s="811"/>
      <c r="DZ30" s="816"/>
      <c r="EA30" s="233"/>
    </row>
    <row r="31" spans="1:131" ht="26.25" customHeight="1" x14ac:dyDescent="0.2">
      <c r="A31" s="245">
        <v>4</v>
      </c>
      <c r="B31" s="777" t="s">
        <v>412</v>
      </c>
      <c r="C31" s="778"/>
      <c r="D31" s="778"/>
      <c r="E31" s="778"/>
      <c r="F31" s="778"/>
      <c r="G31" s="778"/>
      <c r="H31" s="778"/>
      <c r="I31" s="778"/>
      <c r="J31" s="778"/>
      <c r="K31" s="778"/>
      <c r="L31" s="778"/>
      <c r="M31" s="778"/>
      <c r="N31" s="778"/>
      <c r="O31" s="778"/>
      <c r="P31" s="779"/>
      <c r="Q31" s="780">
        <v>141</v>
      </c>
      <c r="R31" s="781"/>
      <c r="S31" s="781"/>
      <c r="T31" s="781"/>
      <c r="U31" s="781"/>
      <c r="V31" s="781">
        <v>4</v>
      </c>
      <c r="W31" s="781"/>
      <c r="X31" s="781"/>
      <c r="Y31" s="781"/>
      <c r="Z31" s="781"/>
      <c r="AA31" s="781">
        <v>137</v>
      </c>
      <c r="AB31" s="781"/>
      <c r="AC31" s="781"/>
      <c r="AD31" s="781"/>
      <c r="AE31" s="782"/>
      <c r="AF31" s="783">
        <v>137</v>
      </c>
      <c r="AG31" s="784"/>
      <c r="AH31" s="784"/>
      <c r="AI31" s="784"/>
      <c r="AJ31" s="785"/>
      <c r="AK31" s="862">
        <v>43</v>
      </c>
      <c r="AL31" s="858"/>
      <c r="AM31" s="858"/>
      <c r="AN31" s="858"/>
      <c r="AO31" s="858"/>
      <c r="AP31" s="858">
        <v>503</v>
      </c>
      <c r="AQ31" s="858"/>
      <c r="AR31" s="858"/>
      <c r="AS31" s="858"/>
      <c r="AT31" s="858"/>
      <c r="AU31" s="858">
        <v>5</v>
      </c>
      <c r="AV31" s="858"/>
      <c r="AW31" s="858"/>
      <c r="AX31" s="858"/>
      <c r="AY31" s="858"/>
      <c r="AZ31" s="859">
        <v>0</v>
      </c>
      <c r="BA31" s="859"/>
      <c r="BB31" s="859"/>
      <c r="BC31" s="859"/>
      <c r="BD31" s="859"/>
      <c r="BE31" s="860" t="s">
        <v>413</v>
      </c>
      <c r="BF31" s="860"/>
      <c r="BG31" s="860"/>
      <c r="BH31" s="860"/>
      <c r="BI31" s="861"/>
      <c r="BJ31" s="235"/>
      <c r="BK31" s="235"/>
      <c r="BL31" s="235"/>
      <c r="BM31" s="235"/>
      <c r="BN31" s="235"/>
      <c r="BO31" s="244"/>
      <c r="BP31" s="244"/>
      <c r="BQ31" s="241">
        <v>25</v>
      </c>
      <c r="BR31" s="242"/>
      <c r="BS31" s="810"/>
      <c r="BT31" s="811"/>
      <c r="BU31" s="811"/>
      <c r="BV31" s="811"/>
      <c r="BW31" s="811"/>
      <c r="BX31" s="811"/>
      <c r="BY31" s="811"/>
      <c r="BZ31" s="811"/>
      <c r="CA31" s="811"/>
      <c r="CB31" s="811"/>
      <c r="CC31" s="811"/>
      <c r="CD31" s="811"/>
      <c r="CE31" s="811"/>
      <c r="CF31" s="811"/>
      <c r="CG31" s="812"/>
      <c r="CH31" s="813"/>
      <c r="CI31" s="814"/>
      <c r="CJ31" s="814"/>
      <c r="CK31" s="814"/>
      <c r="CL31" s="815"/>
      <c r="CM31" s="813"/>
      <c r="CN31" s="814"/>
      <c r="CO31" s="814"/>
      <c r="CP31" s="814"/>
      <c r="CQ31" s="815"/>
      <c r="CR31" s="813"/>
      <c r="CS31" s="814"/>
      <c r="CT31" s="814"/>
      <c r="CU31" s="814"/>
      <c r="CV31" s="815"/>
      <c r="CW31" s="813"/>
      <c r="CX31" s="814"/>
      <c r="CY31" s="814"/>
      <c r="CZ31" s="814"/>
      <c r="DA31" s="815"/>
      <c r="DB31" s="813"/>
      <c r="DC31" s="814"/>
      <c r="DD31" s="814"/>
      <c r="DE31" s="814"/>
      <c r="DF31" s="815"/>
      <c r="DG31" s="813"/>
      <c r="DH31" s="814"/>
      <c r="DI31" s="814"/>
      <c r="DJ31" s="814"/>
      <c r="DK31" s="815"/>
      <c r="DL31" s="813"/>
      <c r="DM31" s="814"/>
      <c r="DN31" s="814"/>
      <c r="DO31" s="814"/>
      <c r="DP31" s="815"/>
      <c r="DQ31" s="813"/>
      <c r="DR31" s="814"/>
      <c r="DS31" s="814"/>
      <c r="DT31" s="814"/>
      <c r="DU31" s="815"/>
      <c r="DV31" s="810"/>
      <c r="DW31" s="811"/>
      <c r="DX31" s="811"/>
      <c r="DY31" s="811"/>
      <c r="DZ31" s="816"/>
      <c r="EA31" s="233"/>
    </row>
    <row r="32" spans="1:131" ht="26.25" customHeight="1" x14ac:dyDescent="0.2">
      <c r="A32" s="245">
        <v>5</v>
      </c>
      <c r="B32" s="777" t="s">
        <v>414</v>
      </c>
      <c r="C32" s="778"/>
      <c r="D32" s="778"/>
      <c r="E32" s="778"/>
      <c r="F32" s="778"/>
      <c r="G32" s="778"/>
      <c r="H32" s="778"/>
      <c r="I32" s="778"/>
      <c r="J32" s="778"/>
      <c r="K32" s="778"/>
      <c r="L32" s="778"/>
      <c r="M32" s="778"/>
      <c r="N32" s="778"/>
      <c r="O32" s="778"/>
      <c r="P32" s="779"/>
      <c r="Q32" s="780">
        <v>255</v>
      </c>
      <c r="R32" s="781"/>
      <c r="S32" s="781"/>
      <c r="T32" s="781"/>
      <c r="U32" s="781"/>
      <c r="V32" s="781">
        <v>254</v>
      </c>
      <c r="W32" s="781"/>
      <c r="X32" s="781"/>
      <c r="Y32" s="781"/>
      <c r="Z32" s="781"/>
      <c r="AA32" s="781">
        <v>1</v>
      </c>
      <c r="AB32" s="781"/>
      <c r="AC32" s="781"/>
      <c r="AD32" s="781"/>
      <c r="AE32" s="782"/>
      <c r="AF32" s="783">
        <v>1</v>
      </c>
      <c r="AG32" s="784"/>
      <c r="AH32" s="784"/>
      <c r="AI32" s="784"/>
      <c r="AJ32" s="785"/>
      <c r="AK32" s="862">
        <v>181</v>
      </c>
      <c r="AL32" s="858"/>
      <c r="AM32" s="858"/>
      <c r="AN32" s="858"/>
      <c r="AO32" s="858"/>
      <c r="AP32" s="858">
        <v>938</v>
      </c>
      <c r="AQ32" s="858"/>
      <c r="AR32" s="858"/>
      <c r="AS32" s="858"/>
      <c r="AT32" s="858"/>
      <c r="AU32" s="858">
        <v>938</v>
      </c>
      <c r="AV32" s="858"/>
      <c r="AW32" s="858"/>
      <c r="AX32" s="858"/>
      <c r="AY32" s="858"/>
      <c r="AZ32" s="859">
        <v>0</v>
      </c>
      <c r="BA32" s="859"/>
      <c r="BB32" s="859"/>
      <c r="BC32" s="859"/>
      <c r="BD32" s="859"/>
      <c r="BE32" s="860" t="s">
        <v>415</v>
      </c>
      <c r="BF32" s="860"/>
      <c r="BG32" s="860"/>
      <c r="BH32" s="860"/>
      <c r="BI32" s="861"/>
      <c r="BJ32" s="235"/>
      <c r="BK32" s="235"/>
      <c r="BL32" s="235"/>
      <c r="BM32" s="235"/>
      <c r="BN32" s="235"/>
      <c r="BO32" s="244"/>
      <c r="BP32" s="244"/>
      <c r="BQ32" s="241">
        <v>26</v>
      </c>
      <c r="BR32" s="242"/>
      <c r="BS32" s="810"/>
      <c r="BT32" s="811"/>
      <c r="BU32" s="811"/>
      <c r="BV32" s="811"/>
      <c r="BW32" s="811"/>
      <c r="BX32" s="811"/>
      <c r="BY32" s="811"/>
      <c r="BZ32" s="811"/>
      <c r="CA32" s="811"/>
      <c r="CB32" s="811"/>
      <c r="CC32" s="811"/>
      <c r="CD32" s="811"/>
      <c r="CE32" s="811"/>
      <c r="CF32" s="811"/>
      <c r="CG32" s="812"/>
      <c r="CH32" s="813"/>
      <c r="CI32" s="814"/>
      <c r="CJ32" s="814"/>
      <c r="CK32" s="814"/>
      <c r="CL32" s="815"/>
      <c r="CM32" s="813"/>
      <c r="CN32" s="814"/>
      <c r="CO32" s="814"/>
      <c r="CP32" s="814"/>
      <c r="CQ32" s="815"/>
      <c r="CR32" s="813"/>
      <c r="CS32" s="814"/>
      <c r="CT32" s="814"/>
      <c r="CU32" s="814"/>
      <c r="CV32" s="815"/>
      <c r="CW32" s="813"/>
      <c r="CX32" s="814"/>
      <c r="CY32" s="814"/>
      <c r="CZ32" s="814"/>
      <c r="DA32" s="815"/>
      <c r="DB32" s="813"/>
      <c r="DC32" s="814"/>
      <c r="DD32" s="814"/>
      <c r="DE32" s="814"/>
      <c r="DF32" s="815"/>
      <c r="DG32" s="813"/>
      <c r="DH32" s="814"/>
      <c r="DI32" s="814"/>
      <c r="DJ32" s="814"/>
      <c r="DK32" s="815"/>
      <c r="DL32" s="813"/>
      <c r="DM32" s="814"/>
      <c r="DN32" s="814"/>
      <c r="DO32" s="814"/>
      <c r="DP32" s="815"/>
      <c r="DQ32" s="813"/>
      <c r="DR32" s="814"/>
      <c r="DS32" s="814"/>
      <c r="DT32" s="814"/>
      <c r="DU32" s="815"/>
      <c r="DV32" s="810"/>
      <c r="DW32" s="811"/>
      <c r="DX32" s="811"/>
      <c r="DY32" s="811"/>
      <c r="DZ32" s="816"/>
      <c r="EA32" s="233"/>
    </row>
    <row r="33" spans="1:131" ht="26.25" customHeight="1" x14ac:dyDescent="0.2">
      <c r="A33" s="245">
        <v>6</v>
      </c>
      <c r="B33" s="777"/>
      <c r="C33" s="778"/>
      <c r="D33" s="778"/>
      <c r="E33" s="778"/>
      <c r="F33" s="778"/>
      <c r="G33" s="778"/>
      <c r="H33" s="778"/>
      <c r="I33" s="778"/>
      <c r="J33" s="778"/>
      <c r="K33" s="778"/>
      <c r="L33" s="778"/>
      <c r="M33" s="778"/>
      <c r="N33" s="778"/>
      <c r="O33" s="778"/>
      <c r="P33" s="779"/>
      <c r="Q33" s="780"/>
      <c r="R33" s="781"/>
      <c r="S33" s="781"/>
      <c r="T33" s="781"/>
      <c r="U33" s="781"/>
      <c r="V33" s="781"/>
      <c r="W33" s="781"/>
      <c r="X33" s="781"/>
      <c r="Y33" s="781"/>
      <c r="Z33" s="781"/>
      <c r="AA33" s="781"/>
      <c r="AB33" s="781"/>
      <c r="AC33" s="781"/>
      <c r="AD33" s="781"/>
      <c r="AE33" s="782"/>
      <c r="AF33" s="783"/>
      <c r="AG33" s="784"/>
      <c r="AH33" s="784"/>
      <c r="AI33" s="784"/>
      <c r="AJ33" s="785"/>
      <c r="AK33" s="862"/>
      <c r="AL33" s="858"/>
      <c r="AM33" s="858"/>
      <c r="AN33" s="858"/>
      <c r="AO33" s="858"/>
      <c r="AP33" s="858"/>
      <c r="AQ33" s="858"/>
      <c r="AR33" s="858"/>
      <c r="AS33" s="858"/>
      <c r="AT33" s="858"/>
      <c r="AU33" s="858"/>
      <c r="AV33" s="858"/>
      <c r="AW33" s="858"/>
      <c r="AX33" s="858"/>
      <c r="AY33" s="858"/>
      <c r="AZ33" s="859"/>
      <c r="BA33" s="859"/>
      <c r="BB33" s="859"/>
      <c r="BC33" s="859"/>
      <c r="BD33" s="859"/>
      <c r="BE33" s="860"/>
      <c r="BF33" s="860"/>
      <c r="BG33" s="860"/>
      <c r="BH33" s="860"/>
      <c r="BI33" s="861"/>
      <c r="BJ33" s="235"/>
      <c r="BK33" s="235"/>
      <c r="BL33" s="235"/>
      <c r="BM33" s="235"/>
      <c r="BN33" s="235"/>
      <c r="BO33" s="244"/>
      <c r="BP33" s="244"/>
      <c r="BQ33" s="241">
        <v>27</v>
      </c>
      <c r="BR33" s="242"/>
      <c r="BS33" s="810"/>
      <c r="BT33" s="811"/>
      <c r="BU33" s="811"/>
      <c r="BV33" s="811"/>
      <c r="BW33" s="811"/>
      <c r="BX33" s="811"/>
      <c r="BY33" s="811"/>
      <c r="BZ33" s="811"/>
      <c r="CA33" s="811"/>
      <c r="CB33" s="811"/>
      <c r="CC33" s="811"/>
      <c r="CD33" s="811"/>
      <c r="CE33" s="811"/>
      <c r="CF33" s="811"/>
      <c r="CG33" s="812"/>
      <c r="CH33" s="813"/>
      <c r="CI33" s="814"/>
      <c r="CJ33" s="814"/>
      <c r="CK33" s="814"/>
      <c r="CL33" s="815"/>
      <c r="CM33" s="813"/>
      <c r="CN33" s="814"/>
      <c r="CO33" s="814"/>
      <c r="CP33" s="814"/>
      <c r="CQ33" s="815"/>
      <c r="CR33" s="813"/>
      <c r="CS33" s="814"/>
      <c r="CT33" s="814"/>
      <c r="CU33" s="814"/>
      <c r="CV33" s="815"/>
      <c r="CW33" s="813"/>
      <c r="CX33" s="814"/>
      <c r="CY33" s="814"/>
      <c r="CZ33" s="814"/>
      <c r="DA33" s="815"/>
      <c r="DB33" s="813"/>
      <c r="DC33" s="814"/>
      <c r="DD33" s="814"/>
      <c r="DE33" s="814"/>
      <c r="DF33" s="815"/>
      <c r="DG33" s="813"/>
      <c r="DH33" s="814"/>
      <c r="DI33" s="814"/>
      <c r="DJ33" s="814"/>
      <c r="DK33" s="815"/>
      <c r="DL33" s="813"/>
      <c r="DM33" s="814"/>
      <c r="DN33" s="814"/>
      <c r="DO33" s="814"/>
      <c r="DP33" s="815"/>
      <c r="DQ33" s="813"/>
      <c r="DR33" s="814"/>
      <c r="DS33" s="814"/>
      <c r="DT33" s="814"/>
      <c r="DU33" s="815"/>
      <c r="DV33" s="810"/>
      <c r="DW33" s="811"/>
      <c r="DX33" s="811"/>
      <c r="DY33" s="811"/>
      <c r="DZ33" s="816"/>
      <c r="EA33" s="233"/>
    </row>
    <row r="34" spans="1:131" ht="26.25" customHeight="1" x14ac:dyDescent="0.2">
      <c r="A34" s="245">
        <v>7</v>
      </c>
      <c r="B34" s="777"/>
      <c r="C34" s="778"/>
      <c r="D34" s="778"/>
      <c r="E34" s="778"/>
      <c r="F34" s="778"/>
      <c r="G34" s="778"/>
      <c r="H34" s="778"/>
      <c r="I34" s="778"/>
      <c r="J34" s="778"/>
      <c r="K34" s="778"/>
      <c r="L34" s="778"/>
      <c r="M34" s="778"/>
      <c r="N34" s="778"/>
      <c r="O34" s="778"/>
      <c r="P34" s="779"/>
      <c r="Q34" s="780"/>
      <c r="R34" s="781"/>
      <c r="S34" s="781"/>
      <c r="T34" s="781"/>
      <c r="U34" s="781"/>
      <c r="V34" s="781"/>
      <c r="W34" s="781"/>
      <c r="X34" s="781"/>
      <c r="Y34" s="781"/>
      <c r="Z34" s="781"/>
      <c r="AA34" s="781"/>
      <c r="AB34" s="781"/>
      <c r="AC34" s="781"/>
      <c r="AD34" s="781"/>
      <c r="AE34" s="782"/>
      <c r="AF34" s="783"/>
      <c r="AG34" s="784"/>
      <c r="AH34" s="784"/>
      <c r="AI34" s="784"/>
      <c r="AJ34" s="785"/>
      <c r="AK34" s="862"/>
      <c r="AL34" s="858"/>
      <c r="AM34" s="858"/>
      <c r="AN34" s="858"/>
      <c r="AO34" s="858"/>
      <c r="AP34" s="858"/>
      <c r="AQ34" s="858"/>
      <c r="AR34" s="858"/>
      <c r="AS34" s="858"/>
      <c r="AT34" s="858"/>
      <c r="AU34" s="858"/>
      <c r="AV34" s="858"/>
      <c r="AW34" s="858"/>
      <c r="AX34" s="858"/>
      <c r="AY34" s="858"/>
      <c r="AZ34" s="859"/>
      <c r="BA34" s="859"/>
      <c r="BB34" s="859"/>
      <c r="BC34" s="859"/>
      <c r="BD34" s="859"/>
      <c r="BE34" s="860"/>
      <c r="BF34" s="860"/>
      <c r="BG34" s="860"/>
      <c r="BH34" s="860"/>
      <c r="BI34" s="861"/>
      <c r="BJ34" s="235"/>
      <c r="BK34" s="235"/>
      <c r="BL34" s="235"/>
      <c r="BM34" s="235"/>
      <c r="BN34" s="235"/>
      <c r="BO34" s="244"/>
      <c r="BP34" s="244"/>
      <c r="BQ34" s="241">
        <v>28</v>
      </c>
      <c r="BR34" s="242"/>
      <c r="BS34" s="810"/>
      <c r="BT34" s="811"/>
      <c r="BU34" s="811"/>
      <c r="BV34" s="811"/>
      <c r="BW34" s="811"/>
      <c r="BX34" s="811"/>
      <c r="BY34" s="811"/>
      <c r="BZ34" s="811"/>
      <c r="CA34" s="811"/>
      <c r="CB34" s="811"/>
      <c r="CC34" s="811"/>
      <c r="CD34" s="811"/>
      <c r="CE34" s="811"/>
      <c r="CF34" s="811"/>
      <c r="CG34" s="812"/>
      <c r="CH34" s="813"/>
      <c r="CI34" s="814"/>
      <c r="CJ34" s="814"/>
      <c r="CK34" s="814"/>
      <c r="CL34" s="815"/>
      <c r="CM34" s="813"/>
      <c r="CN34" s="814"/>
      <c r="CO34" s="814"/>
      <c r="CP34" s="814"/>
      <c r="CQ34" s="815"/>
      <c r="CR34" s="813"/>
      <c r="CS34" s="814"/>
      <c r="CT34" s="814"/>
      <c r="CU34" s="814"/>
      <c r="CV34" s="815"/>
      <c r="CW34" s="813"/>
      <c r="CX34" s="814"/>
      <c r="CY34" s="814"/>
      <c r="CZ34" s="814"/>
      <c r="DA34" s="815"/>
      <c r="DB34" s="813"/>
      <c r="DC34" s="814"/>
      <c r="DD34" s="814"/>
      <c r="DE34" s="814"/>
      <c r="DF34" s="815"/>
      <c r="DG34" s="813"/>
      <c r="DH34" s="814"/>
      <c r="DI34" s="814"/>
      <c r="DJ34" s="814"/>
      <c r="DK34" s="815"/>
      <c r="DL34" s="813"/>
      <c r="DM34" s="814"/>
      <c r="DN34" s="814"/>
      <c r="DO34" s="814"/>
      <c r="DP34" s="815"/>
      <c r="DQ34" s="813"/>
      <c r="DR34" s="814"/>
      <c r="DS34" s="814"/>
      <c r="DT34" s="814"/>
      <c r="DU34" s="815"/>
      <c r="DV34" s="810"/>
      <c r="DW34" s="811"/>
      <c r="DX34" s="811"/>
      <c r="DY34" s="811"/>
      <c r="DZ34" s="816"/>
      <c r="EA34" s="233"/>
    </row>
    <row r="35" spans="1:131" ht="26.25" customHeight="1" x14ac:dyDescent="0.2">
      <c r="A35" s="245">
        <v>8</v>
      </c>
      <c r="B35" s="777"/>
      <c r="C35" s="778"/>
      <c r="D35" s="778"/>
      <c r="E35" s="778"/>
      <c r="F35" s="778"/>
      <c r="G35" s="778"/>
      <c r="H35" s="778"/>
      <c r="I35" s="778"/>
      <c r="J35" s="778"/>
      <c r="K35" s="778"/>
      <c r="L35" s="778"/>
      <c r="M35" s="778"/>
      <c r="N35" s="778"/>
      <c r="O35" s="778"/>
      <c r="P35" s="779"/>
      <c r="Q35" s="780"/>
      <c r="R35" s="781"/>
      <c r="S35" s="781"/>
      <c r="T35" s="781"/>
      <c r="U35" s="781"/>
      <c r="V35" s="781"/>
      <c r="W35" s="781"/>
      <c r="X35" s="781"/>
      <c r="Y35" s="781"/>
      <c r="Z35" s="781"/>
      <c r="AA35" s="781"/>
      <c r="AB35" s="781"/>
      <c r="AC35" s="781"/>
      <c r="AD35" s="781"/>
      <c r="AE35" s="782"/>
      <c r="AF35" s="783"/>
      <c r="AG35" s="784"/>
      <c r="AH35" s="784"/>
      <c r="AI35" s="784"/>
      <c r="AJ35" s="785"/>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35"/>
      <c r="BK35" s="235"/>
      <c r="BL35" s="235"/>
      <c r="BM35" s="235"/>
      <c r="BN35" s="235"/>
      <c r="BO35" s="244"/>
      <c r="BP35" s="244"/>
      <c r="BQ35" s="241">
        <v>29</v>
      </c>
      <c r="BR35" s="242"/>
      <c r="BS35" s="810"/>
      <c r="BT35" s="811"/>
      <c r="BU35" s="811"/>
      <c r="BV35" s="811"/>
      <c r="BW35" s="811"/>
      <c r="BX35" s="811"/>
      <c r="BY35" s="811"/>
      <c r="BZ35" s="811"/>
      <c r="CA35" s="811"/>
      <c r="CB35" s="811"/>
      <c r="CC35" s="811"/>
      <c r="CD35" s="811"/>
      <c r="CE35" s="811"/>
      <c r="CF35" s="811"/>
      <c r="CG35" s="812"/>
      <c r="CH35" s="813"/>
      <c r="CI35" s="814"/>
      <c r="CJ35" s="814"/>
      <c r="CK35" s="814"/>
      <c r="CL35" s="815"/>
      <c r="CM35" s="813"/>
      <c r="CN35" s="814"/>
      <c r="CO35" s="814"/>
      <c r="CP35" s="814"/>
      <c r="CQ35" s="815"/>
      <c r="CR35" s="813"/>
      <c r="CS35" s="814"/>
      <c r="CT35" s="814"/>
      <c r="CU35" s="814"/>
      <c r="CV35" s="815"/>
      <c r="CW35" s="813"/>
      <c r="CX35" s="814"/>
      <c r="CY35" s="814"/>
      <c r="CZ35" s="814"/>
      <c r="DA35" s="815"/>
      <c r="DB35" s="813"/>
      <c r="DC35" s="814"/>
      <c r="DD35" s="814"/>
      <c r="DE35" s="814"/>
      <c r="DF35" s="815"/>
      <c r="DG35" s="813"/>
      <c r="DH35" s="814"/>
      <c r="DI35" s="814"/>
      <c r="DJ35" s="814"/>
      <c r="DK35" s="815"/>
      <c r="DL35" s="813"/>
      <c r="DM35" s="814"/>
      <c r="DN35" s="814"/>
      <c r="DO35" s="814"/>
      <c r="DP35" s="815"/>
      <c r="DQ35" s="813"/>
      <c r="DR35" s="814"/>
      <c r="DS35" s="814"/>
      <c r="DT35" s="814"/>
      <c r="DU35" s="815"/>
      <c r="DV35" s="810"/>
      <c r="DW35" s="811"/>
      <c r="DX35" s="811"/>
      <c r="DY35" s="811"/>
      <c r="DZ35" s="816"/>
      <c r="EA35" s="233"/>
    </row>
    <row r="36" spans="1:131" ht="26.25" customHeight="1" x14ac:dyDescent="0.2">
      <c r="A36" s="245">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35"/>
      <c r="BK36" s="235"/>
      <c r="BL36" s="235"/>
      <c r="BM36" s="235"/>
      <c r="BN36" s="235"/>
      <c r="BO36" s="244"/>
      <c r="BP36" s="244"/>
      <c r="BQ36" s="241">
        <v>30</v>
      </c>
      <c r="BR36" s="242"/>
      <c r="BS36" s="810"/>
      <c r="BT36" s="811"/>
      <c r="BU36" s="811"/>
      <c r="BV36" s="811"/>
      <c r="BW36" s="811"/>
      <c r="BX36" s="811"/>
      <c r="BY36" s="811"/>
      <c r="BZ36" s="811"/>
      <c r="CA36" s="811"/>
      <c r="CB36" s="811"/>
      <c r="CC36" s="811"/>
      <c r="CD36" s="811"/>
      <c r="CE36" s="811"/>
      <c r="CF36" s="811"/>
      <c r="CG36" s="812"/>
      <c r="CH36" s="813"/>
      <c r="CI36" s="814"/>
      <c r="CJ36" s="814"/>
      <c r="CK36" s="814"/>
      <c r="CL36" s="815"/>
      <c r="CM36" s="813"/>
      <c r="CN36" s="814"/>
      <c r="CO36" s="814"/>
      <c r="CP36" s="814"/>
      <c r="CQ36" s="815"/>
      <c r="CR36" s="813"/>
      <c r="CS36" s="814"/>
      <c r="CT36" s="814"/>
      <c r="CU36" s="814"/>
      <c r="CV36" s="815"/>
      <c r="CW36" s="813"/>
      <c r="CX36" s="814"/>
      <c r="CY36" s="814"/>
      <c r="CZ36" s="814"/>
      <c r="DA36" s="815"/>
      <c r="DB36" s="813"/>
      <c r="DC36" s="814"/>
      <c r="DD36" s="814"/>
      <c r="DE36" s="814"/>
      <c r="DF36" s="815"/>
      <c r="DG36" s="813"/>
      <c r="DH36" s="814"/>
      <c r="DI36" s="814"/>
      <c r="DJ36" s="814"/>
      <c r="DK36" s="815"/>
      <c r="DL36" s="813"/>
      <c r="DM36" s="814"/>
      <c r="DN36" s="814"/>
      <c r="DO36" s="814"/>
      <c r="DP36" s="815"/>
      <c r="DQ36" s="813"/>
      <c r="DR36" s="814"/>
      <c r="DS36" s="814"/>
      <c r="DT36" s="814"/>
      <c r="DU36" s="815"/>
      <c r="DV36" s="810"/>
      <c r="DW36" s="811"/>
      <c r="DX36" s="811"/>
      <c r="DY36" s="811"/>
      <c r="DZ36" s="816"/>
      <c r="EA36" s="233"/>
    </row>
    <row r="37" spans="1:131" ht="26.25" customHeight="1" x14ac:dyDescent="0.2">
      <c r="A37" s="245">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35"/>
      <c r="BK37" s="235"/>
      <c r="BL37" s="235"/>
      <c r="BM37" s="235"/>
      <c r="BN37" s="235"/>
      <c r="BO37" s="244"/>
      <c r="BP37" s="244"/>
      <c r="BQ37" s="241">
        <v>31</v>
      </c>
      <c r="BR37" s="242"/>
      <c r="BS37" s="810"/>
      <c r="BT37" s="811"/>
      <c r="BU37" s="811"/>
      <c r="BV37" s="811"/>
      <c r="BW37" s="811"/>
      <c r="BX37" s="811"/>
      <c r="BY37" s="811"/>
      <c r="BZ37" s="811"/>
      <c r="CA37" s="811"/>
      <c r="CB37" s="811"/>
      <c r="CC37" s="811"/>
      <c r="CD37" s="811"/>
      <c r="CE37" s="811"/>
      <c r="CF37" s="811"/>
      <c r="CG37" s="812"/>
      <c r="CH37" s="813"/>
      <c r="CI37" s="814"/>
      <c r="CJ37" s="814"/>
      <c r="CK37" s="814"/>
      <c r="CL37" s="815"/>
      <c r="CM37" s="813"/>
      <c r="CN37" s="814"/>
      <c r="CO37" s="814"/>
      <c r="CP37" s="814"/>
      <c r="CQ37" s="815"/>
      <c r="CR37" s="813"/>
      <c r="CS37" s="814"/>
      <c r="CT37" s="814"/>
      <c r="CU37" s="814"/>
      <c r="CV37" s="815"/>
      <c r="CW37" s="813"/>
      <c r="CX37" s="814"/>
      <c r="CY37" s="814"/>
      <c r="CZ37" s="814"/>
      <c r="DA37" s="815"/>
      <c r="DB37" s="813"/>
      <c r="DC37" s="814"/>
      <c r="DD37" s="814"/>
      <c r="DE37" s="814"/>
      <c r="DF37" s="815"/>
      <c r="DG37" s="813"/>
      <c r="DH37" s="814"/>
      <c r="DI37" s="814"/>
      <c r="DJ37" s="814"/>
      <c r="DK37" s="815"/>
      <c r="DL37" s="813"/>
      <c r="DM37" s="814"/>
      <c r="DN37" s="814"/>
      <c r="DO37" s="814"/>
      <c r="DP37" s="815"/>
      <c r="DQ37" s="813"/>
      <c r="DR37" s="814"/>
      <c r="DS37" s="814"/>
      <c r="DT37" s="814"/>
      <c r="DU37" s="815"/>
      <c r="DV37" s="810"/>
      <c r="DW37" s="811"/>
      <c r="DX37" s="811"/>
      <c r="DY37" s="811"/>
      <c r="DZ37" s="816"/>
      <c r="EA37" s="233"/>
    </row>
    <row r="38" spans="1:131" ht="26.25" customHeight="1" x14ac:dyDescent="0.2">
      <c r="A38" s="245">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35"/>
      <c r="BK38" s="235"/>
      <c r="BL38" s="235"/>
      <c r="BM38" s="235"/>
      <c r="BN38" s="235"/>
      <c r="BO38" s="244"/>
      <c r="BP38" s="244"/>
      <c r="BQ38" s="241">
        <v>32</v>
      </c>
      <c r="BR38" s="242"/>
      <c r="BS38" s="810"/>
      <c r="BT38" s="811"/>
      <c r="BU38" s="811"/>
      <c r="BV38" s="811"/>
      <c r="BW38" s="811"/>
      <c r="BX38" s="811"/>
      <c r="BY38" s="811"/>
      <c r="BZ38" s="811"/>
      <c r="CA38" s="811"/>
      <c r="CB38" s="811"/>
      <c r="CC38" s="811"/>
      <c r="CD38" s="811"/>
      <c r="CE38" s="811"/>
      <c r="CF38" s="811"/>
      <c r="CG38" s="812"/>
      <c r="CH38" s="813"/>
      <c r="CI38" s="814"/>
      <c r="CJ38" s="814"/>
      <c r="CK38" s="814"/>
      <c r="CL38" s="815"/>
      <c r="CM38" s="813"/>
      <c r="CN38" s="814"/>
      <c r="CO38" s="814"/>
      <c r="CP38" s="814"/>
      <c r="CQ38" s="815"/>
      <c r="CR38" s="813"/>
      <c r="CS38" s="814"/>
      <c r="CT38" s="814"/>
      <c r="CU38" s="814"/>
      <c r="CV38" s="815"/>
      <c r="CW38" s="813"/>
      <c r="CX38" s="814"/>
      <c r="CY38" s="814"/>
      <c r="CZ38" s="814"/>
      <c r="DA38" s="815"/>
      <c r="DB38" s="813"/>
      <c r="DC38" s="814"/>
      <c r="DD38" s="814"/>
      <c r="DE38" s="814"/>
      <c r="DF38" s="815"/>
      <c r="DG38" s="813"/>
      <c r="DH38" s="814"/>
      <c r="DI38" s="814"/>
      <c r="DJ38" s="814"/>
      <c r="DK38" s="815"/>
      <c r="DL38" s="813"/>
      <c r="DM38" s="814"/>
      <c r="DN38" s="814"/>
      <c r="DO38" s="814"/>
      <c r="DP38" s="815"/>
      <c r="DQ38" s="813"/>
      <c r="DR38" s="814"/>
      <c r="DS38" s="814"/>
      <c r="DT38" s="814"/>
      <c r="DU38" s="815"/>
      <c r="DV38" s="810"/>
      <c r="DW38" s="811"/>
      <c r="DX38" s="811"/>
      <c r="DY38" s="811"/>
      <c r="DZ38" s="816"/>
      <c r="EA38" s="233"/>
    </row>
    <row r="39" spans="1:131" ht="26.25" customHeight="1" x14ac:dyDescent="0.2">
      <c r="A39" s="245">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35"/>
      <c r="BK39" s="235"/>
      <c r="BL39" s="235"/>
      <c r="BM39" s="235"/>
      <c r="BN39" s="235"/>
      <c r="BO39" s="244"/>
      <c r="BP39" s="244"/>
      <c r="BQ39" s="241">
        <v>33</v>
      </c>
      <c r="BR39" s="242"/>
      <c r="BS39" s="810"/>
      <c r="BT39" s="811"/>
      <c r="BU39" s="811"/>
      <c r="BV39" s="811"/>
      <c r="BW39" s="811"/>
      <c r="BX39" s="811"/>
      <c r="BY39" s="811"/>
      <c r="BZ39" s="811"/>
      <c r="CA39" s="811"/>
      <c r="CB39" s="811"/>
      <c r="CC39" s="811"/>
      <c r="CD39" s="811"/>
      <c r="CE39" s="811"/>
      <c r="CF39" s="811"/>
      <c r="CG39" s="812"/>
      <c r="CH39" s="813"/>
      <c r="CI39" s="814"/>
      <c r="CJ39" s="814"/>
      <c r="CK39" s="814"/>
      <c r="CL39" s="815"/>
      <c r="CM39" s="813"/>
      <c r="CN39" s="814"/>
      <c r="CO39" s="814"/>
      <c r="CP39" s="814"/>
      <c r="CQ39" s="815"/>
      <c r="CR39" s="813"/>
      <c r="CS39" s="814"/>
      <c r="CT39" s="814"/>
      <c r="CU39" s="814"/>
      <c r="CV39" s="815"/>
      <c r="CW39" s="813"/>
      <c r="CX39" s="814"/>
      <c r="CY39" s="814"/>
      <c r="CZ39" s="814"/>
      <c r="DA39" s="815"/>
      <c r="DB39" s="813"/>
      <c r="DC39" s="814"/>
      <c r="DD39" s="814"/>
      <c r="DE39" s="814"/>
      <c r="DF39" s="815"/>
      <c r="DG39" s="813"/>
      <c r="DH39" s="814"/>
      <c r="DI39" s="814"/>
      <c r="DJ39" s="814"/>
      <c r="DK39" s="815"/>
      <c r="DL39" s="813"/>
      <c r="DM39" s="814"/>
      <c r="DN39" s="814"/>
      <c r="DO39" s="814"/>
      <c r="DP39" s="815"/>
      <c r="DQ39" s="813"/>
      <c r="DR39" s="814"/>
      <c r="DS39" s="814"/>
      <c r="DT39" s="814"/>
      <c r="DU39" s="815"/>
      <c r="DV39" s="810"/>
      <c r="DW39" s="811"/>
      <c r="DX39" s="811"/>
      <c r="DY39" s="811"/>
      <c r="DZ39" s="816"/>
      <c r="EA39" s="233"/>
    </row>
    <row r="40" spans="1:131" ht="26.25" customHeight="1" x14ac:dyDescent="0.2">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35"/>
      <c r="BK40" s="235"/>
      <c r="BL40" s="235"/>
      <c r="BM40" s="235"/>
      <c r="BN40" s="235"/>
      <c r="BO40" s="244"/>
      <c r="BP40" s="244"/>
      <c r="BQ40" s="241">
        <v>34</v>
      </c>
      <c r="BR40" s="242"/>
      <c r="BS40" s="810"/>
      <c r="BT40" s="811"/>
      <c r="BU40" s="811"/>
      <c r="BV40" s="811"/>
      <c r="BW40" s="811"/>
      <c r="BX40" s="811"/>
      <c r="BY40" s="811"/>
      <c r="BZ40" s="811"/>
      <c r="CA40" s="811"/>
      <c r="CB40" s="811"/>
      <c r="CC40" s="811"/>
      <c r="CD40" s="811"/>
      <c r="CE40" s="811"/>
      <c r="CF40" s="811"/>
      <c r="CG40" s="812"/>
      <c r="CH40" s="813"/>
      <c r="CI40" s="814"/>
      <c r="CJ40" s="814"/>
      <c r="CK40" s="814"/>
      <c r="CL40" s="815"/>
      <c r="CM40" s="813"/>
      <c r="CN40" s="814"/>
      <c r="CO40" s="814"/>
      <c r="CP40" s="814"/>
      <c r="CQ40" s="815"/>
      <c r="CR40" s="813"/>
      <c r="CS40" s="814"/>
      <c r="CT40" s="814"/>
      <c r="CU40" s="814"/>
      <c r="CV40" s="815"/>
      <c r="CW40" s="813"/>
      <c r="CX40" s="814"/>
      <c r="CY40" s="814"/>
      <c r="CZ40" s="814"/>
      <c r="DA40" s="815"/>
      <c r="DB40" s="813"/>
      <c r="DC40" s="814"/>
      <c r="DD40" s="814"/>
      <c r="DE40" s="814"/>
      <c r="DF40" s="815"/>
      <c r="DG40" s="813"/>
      <c r="DH40" s="814"/>
      <c r="DI40" s="814"/>
      <c r="DJ40" s="814"/>
      <c r="DK40" s="815"/>
      <c r="DL40" s="813"/>
      <c r="DM40" s="814"/>
      <c r="DN40" s="814"/>
      <c r="DO40" s="814"/>
      <c r="DP40" s="815"/>
      <c r="DQ40" s="813"/>
      <c r="DR40" s="814"/>
      <c r="DS40" s="814"/>
      <c r="DT40" s="814"/>
      <c r="DU40" s="815"/>
      <c r="DV40" s="810"/>
      <c r="DW40" s="811"/>
      <c r="DX40" s="811"/>
      <c r="DY40" s="811"/>
      <c r="DZ40" s="816"/>
      <c r="EA40" s="233"/>
    </row>
    <row r="41" spans="1:131" ht="26.25" customHeight="1" x14ac:dyDescent="0.2">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35"/>
      <c r="BK41" s="235"/>
      <c r="BL41" s="235"/>
      <c r="BM41" s="235"/>
      <c r="BN41" s="235"/>
      <c r="BO41" s="244"/>
      <c r="BP41" s="244"/>
      <c r="BQ41" s="241">
        <v>35</v>
      </c>
      <c r="BR41" s="242"/>
      <c r="BS41" s="810"/>
      <c r="BT41" s="811"/>
      <c r="BU41" s="811"/>
      <c r="BV41" s="811"/>
      <c r="BW41" s="811"/>
      <c r="BX41" s="811"/>
      <c r="BY41" s="811"/>
      <c r="BZ41" s="811"/>
      <c r="CA41" s="811"/>
      <c r="CB41" s="811"/>
      <c r="CC41" s="811"/>
      <c r="CD41" s="811"/>
      <c r="CE41" s="811"/>
      <c r="CF41" s="811"/>
      <c r="CG41" s="812"/>
      <c r="CH41" s="813"/>
      <c r="CI41" s="814"/>
      <c r="CJ41" s="814"/>
      <c r="CK41" s="814"/>
      <c r="CL41" s="815"/>
      <c r="CM41" s="813"/>
      <c r="CN41" s="814"/>
      <c r="CO41" s="814"/>
      <c r="CP41" s="814"/>
      <c r="CQ41" s="815"/>
      <c r="CR41" s="813"/>
      <c r="CS41" s="814"/>
      <c r="CT41" s="814"/>
      <c r="CU41" s="814"/>
      <c r="CV41" s="815"/>
      <c r="CW41" s="813"/>
      <c r="CX41" s="814"/>
      <c r="CY41" s="814"/>
      <c r="CZ41" s="814"/>
      <c r="DA41" s="815"/>
      <c r="DB41" s="813"/>
      <c r="DC41" s="814"/>
      <c r="DD41" s="814"/>
      <c r="DE41" s="814"/>
      <c r="DF41" s="815"/>
      <c r="DG41" s="813"/>
      <c r="DH41" s="814"/>
      <c r="DI41" s="814"/>
      <c r="DJ41" s="814"/>
      <c r="DK41" s="815"/>
      <c r="DL41" s="813"/>
      <c r="DM41" s="814"/>
      <c r="DN41" s="814"/>
      <c r="DO41" s="814"/>
      <c r="DP41" s="815"/>
      <c r="DQ41" s="813"/>
      <c r="DR41" s="814"/>
      <c r="DS41" s="814"/>
      <c r="DT41" s="814"/>
      <c r="DU41" s="815"/>
      <c r="DV41" s="810"/>
      <c r="DW41" s="811"/>
      <c r="DX41" s="811"/>
      <c r="DY41" s="811"/>
      <c r="DZ41" s="816"/>
      <c r="EA41" s="233"/>
    </row>
    <row r="42" spans="1:131" ht="26.25" customHeight="1" x14ac:dyDescent="0.2">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35"/>
      <c r="BK42" s="235"/>
      <c r="BL42" s="235"/>
      <c r="BM42" s="235"/>
      <c r="BN42" s="235"/>
      <c r="BO42" s="244"/>
      <c r="BP42" s="244"/>
      <c r="BQ42" s="241">
        <v>36</v>
      </c>
      <c r="BR42" s="242"/>
      <c r="BS42" s="810"/>
      <c r="BT42" s="811"/>
      <c r="BU42" s="811"/>
      <c r="BV42" s="811"/>
      <c r="BW42" s="811"/>
      <c r="BX42" s="811"/>
      <c r="BY42" s="811"/>
      <c r="BZ42" s="811"/>
      <c r="CA42" s="811"/>
      <c r="CB42" s="811"/>
      <c r="CC42" s="811"/>
      <c r="CD42" s="811"/>
      <c r="CE42" s="811"/>
      <c r="CF42" s="811"/>
      <c r="CG42" s="812"/>
      <c r="CH42" s="813"/>
      <c r="CI42" s="814"/>
      <c r="CJ42" s="814"/>
      <c r="CK42" s="814"/>
      <c r="CL42" s="815"/>
      <c r="CM42" s="813"/>
      <c r="CN42" s="814"/>
      <c r="CO42" s="814"/>
      <c r="CP42" s="814"/>
      <c r="CQ42" s="815"/>
      <c r="CR42" s="813"/>
      <c r="CS42" s="814"/>
      <c r="CT42" s="814"/>
      <c r="CU42" s="814"/>
      <c r="CV42" s="815"/>
      <c r="CW42" s="813"/>
      <c r="CX42" s="814"/>
      <c r="CY42" s="814"/>
      <c r="CZ42" s="814"/>
      <c r="DA42" s="815"/>
      <c r="DB42" s="813"/>
      <c r="DC42" s="814"/>
      <c r="DD42" s="814"/>
      <c r="DE42" s="814"/>
      <c r="DF42" s="815"/>
      <c r="DG42" s="813"/>
      <c r="DH42" s="814"/>
      <c r="DI42" s="814"/>
      <c r="DJ42" s="814"/>
      <c r="DK42" s="815"/>
      <c r="DL42" s="813"/>
      <c r="DM42" s="814"/>
      <c r="DN42" s="814"/>
      <c r="DO42" s="814"/>
      <c r="DP42" s="815"/>
      <c r="DQ42" s="813"/>
      <c r="DR42" s="814"/>
      <c r="DS42" s="814"/>
      <c r="DT42" s="814"/>
      <c r="DU42" s="815"/>
      <c r="DV42" s="810"/>
      <c r="DW42" s="811"/>
      <c r="DX42" s="811"/>
      <c r="DY42" s="811"/>
      <c r="DZ42" s="816"/>
      <c r="EA42" s="233"/>
    </row>
    <row r="43" spans="1:131" ht="26.25" customHeight="1" x14ac:dyDescent="0.2">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35"/>
      <c r="BK43" s="235"/>
      <c r="BL43" s="235"/>
      <c r="BM43" s="235"/>
      <c r="BN43" s="235"/>
      <c r="BO43" s="244"/>
      <c r="BP43" s="244"/>
      <c r="BQ43" s="241">
        <v>37</v>
      </c>
      <c r="BR43" s="242"/>
      <c r="BS43" s="810"/>
      <c r="BT43" s="811"/>
      <c r="BU43" s="811"/>
      <c r="BV43" s="811"/>
      <c r="BW43" s="811"/>
      <c r="BX43" s="811"/>
      <c r="BY43" s="811"/>
      <c r="BZ43" s="811"/>
      <c r="CA43" s="811"/>
      <c r="CB43" s="811"/>
      <c r="CC43" s="811"/>
      <c r="CD43" s="811"/>
      <c r="CE43" s="811"/>
      <c r="CF43" s="811"/>
      <c r="CG43" s="812"/>
      <c r="CH43" s="813"/>
      <c r="CI43" s="814"/>
      <c r="CJ43" s="814"/>
      <c r="CK43" s="814"/>
      <c r="CL43" s="815"/>
      <c r="CM43" s="813"/>
      <c r="CN43" s="814"/>
      <c r="CO43" s="814"/>
      <c r="CP43" s="814"/>
      <c r="CQ43" s="815"/>
      <c r="CR43" s="813"/>
      <c r="CS43" s="814"/>
      <c r="CT43" s="814"/>
      <c r="CU43" s="814"/>
      <c r="CV43" s="815"/>
      <c r="CW43" s="813"/>
      <c r="CX43" s="814"/>
      <c r="CY43" s="814"/>
      <c r="CZ43" s="814"/>
      <c r="DA43" s="815"/>
      <c r="DB43" s="813"/>
      <c r="DC43" s="814"/>
      <c r="DD43" s="814"/>
      <c r="DE43" s="814"/>
      <c r="DF43" s="815"/>
      <c r="DG43" s="813"/>
      <c r="DH43" s="814"/>
      <c r="DI43" s="814"/>
      <c r="DJ43" s="814"/>
      <c r="DK43" s="815"/>
      <c r="DL43" s="813"/>
      <c r="DM43" s="814"/>
      <c r="DN43" s="814"/>
      <c r="DO43" s="814"/>
      <c r="DP43" s="815"/>
      <c r="DQ43" s="813"/>
      <c r="DR43" s="814"/>
      <c r="DS43" s="814"/>
      <c r="DT43" s="814"/>
      <c r="DU43" s="815"/>
      <c r="DV43" s="810"/>
      <c r="DW43" s="811"/>
      <c r="DX43" s="811"/>
      <c r="DY43" s="811"/>
      <c r="DZ43" s="816"/>
      <c r="EA43" s="233"/>
    </row>
    <row r="44" spans="1:131" ht="26.25" customHeight="1" x14ac:dyDescent="0.2">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35"/>
      <c r="BK44" s="235"/>
      <c r="BL44" s="235"/>
      <c r="BM44" s="235"/>
      <c r="BN44" s="235"/>
      <c r="BO44" s="244"/>
      <c r="BP44" s="244"/>
      <c r="BQ44" s="241">
        <v>38</v>
      </c>
      <c r="BR44" s="242"/>
      <c r="BS44" s="810"/>
      <c r="BT44" s="811"/>
      <c r="BU44" s="811"/>
      <c r="BV44" s="811"/>
      <c r="BW44" s="811"/>
      <c r="BX44" s="811"/>
      <c r="BY44" s="811"/>
      <c r="BZ44" s="811"/>
      <c r="CA44" s="811"/>
      <c r="CB44" s="811"/>
      <c r="CC44" s="811"/>
      <c r="CD44" s="811"/>
      <c r="CE44" s="811"/>
      <c r="CF44" s="811"/>
      <c r="CG44" s="812"/>
      <c r="CH44" s="813"/>
      <c r="CI44" s="814"/>
      <c r="CJ44" s="814"/>
      <c r="CK44" s="814"/>
      <c r="CL44" s="815"/>
      <c r="CM44" s="813"/>
      <c r="CN44" s="814"/>
      <c r="CO44" s="814"/>
      <c r="CP44" s="814"/>
      <c r="CQ44" s="815"/>
      <c r="CR44" s="813"/>
      <c r="CS44" s="814"/>
      <c r="CT44" s="814"/>
      <c r="CU44" s="814"/>
      <c r="CV44" s="815"/>
      <c r="CW44" s="813"/>
      <c r="CX44" s="814"/>
      <c r="CY44" s="814"/>
      <c r="CZ44" s="814"/>
      <c r="DA44" s="815"/>
      <c r="DB44" s="813"/>
      <c r="DC44" s="814"/>
      <c r="DD44" s="814"/>
      <c r="DE44" s="814"/>
      <c r="DF44" s="815"/>
      <c r="DG44" s="813"/>
      <c r="DH44" s="814"/>
      <c r="DI44" s="814"/>
      <c r="DJ44" s="814"/>
      <c r="DK44" s="815"/>
      <c r="DL44" s="813"/>
      <c r="DM44" s="814"/>
      <c r="DN44" s="814"/>
      <c r="DO44" s="814"/>
      <c r="DP44" s="815"/>
      <c r="DQ44" s="813"/>
      <c r="DR44" s="814"/>
      <c r="DS44" s="814"/>
      <c r="DT44" s="814"/>
      <c r="DU44" s="815"/>
      <c r="DV44" s="810"/>
      <c r="DW44" s="811"/>
      <c r="DX44" s="811"/>
      <c r="DY44" s="811"/>
      <c r="DZ44" s="816"/>
      <c r="EA44" s="233"/>
    </row>
    <row r="45" spans="1:131" ht="26.25" customHeight="1" x14ac:dyDescent="0.2">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35"/>
      <c r="BK45" s="235"/>
      <c r="BL45" s="235"/>
      <c r="BM45" s="235"/>
      <c r="BN45" s="235"/>
      <c r="BO45" s="244"/>
      <c r="BP45" s="244"/>
      <c r="BQ45" s="241">
        <v>39</v>
      </c>
      <c r="BR45" s="242"/>
      <c r="BS45" s="810"/>
      <c r="BT45" s="811"/>
      <c r="BU45" s="811"/>
      <c r="BV45" s="811"/>
      <c r="BW45" s="811"/>
      <c r="BX45" s="811"/>
      <c r="BY45" s="811"/>
      <c r="BZ45" s="811"/>
      <c r="CA45" s="811"/>
      <c r="CB45" s="811"/>
      <c r="CC45" s="811"/>
      <c r="CD45" s="811"/>
      <c r="CE45" s="811"/>
      <c r="CF45" s="811"/>
      <c r="CG45" s="812"/>
      <c r="CH45" s="813"/>
      <c r="CI45" s="814"/>
      <c r="CJ45" s="814"/>
      <c r="CK45" s="814"/>
      <c r="CL45" s="815"/>
      <c r="CM45" s="813"/>
      <c r="CN45" s="814"/>
      <c r="CO45" s="814"/>
      <c r="CP45" s="814"/>
      <c r="CQ45" s="815"/>
      <c r="CR45" s="813"/>
      <c r="CS45" s="814"/>
      <c r="CT45" s="814"/>
      <c r="CU45" s="814"/>
      <c r="CV45" s="815"/>
      <c r="CW45" s="813"/>
      <c r="CX45" s="814"/>
      <c r="CY45" s="814"/>
      <c r="CZ45" s="814"/>
      <c r="DA45" s="815"/>
      <c r="DB45" s="813"/>
      <c r="DC45" s="814"/>
      <c r="DD45" s="814"/>
      <c r="DE45" s="814"/>
      <c r="DF45" s="815"/>
      <c r="DG45" s="813"/>
      <c r="DH45" s="814"/>
      <c r="DI45" s="814"/>
      <c r="DJ45" s="814"/>
      <c r="DK45" s="815"/>
      <c r="DL45" s="813"/>
      <c r="DM45" s="814"/>
      <c r="DN45" s="814"/>
      <c r="DO45" s="814"/>
      <c r="DP45" s="815"/>
      <c r="DQ45" s="813"/>
      <c r="DR45" s="814"/>
      <c r="DS45" s="814"/>
      <c r="DT45" s="814"/>
      <c r="DU45" s="815"/>
      <c r="DV45" s="810"/>
      <c r="DW45" s="811"/>
      <c r="DX45" s="811"/>
      <c r="DY45" s="811"/>
      <c r="DZ45" s="816"/>
      <c r="EA45" s="233"/>
    </row>
    <row r="46" spans="1:131" ht="26.25" customHeight="1" x14ac:dyDescent="0.2">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35"/>
      <c r="BK46" s="235"/>
      <c r="BL46" s="235"/>
      <c r="BM46" s="235"/>
      <c r="BN46" s="235"/>
      <c r="BO46" s="244"/>
      <c r="BP46" s="244"/>
      <c r="BQ46" s="241">
        <v>40</v>
      </c>
      <c r="BR46" s="242"/>
      <c r="BS46" s="810"/>
      <c r="BT46" s="811"/>
      <c r="BU46" s="811"/>
      <c r="BV46" s="811"/>
      <c r="BW46" s="811"/>
      <c r="BX46" s="811"/>
      <c r="BY46" s="811"/>
      <c r="BZ46" s="811"/>
      <c r="CA46" s="811"/>
      <c r="CB46" s="811"/>
      <c r="CC46" s="811"/>
      <c r="CD46" s="811"/>
      <c r="CE46" s="811"/>
      <c r="CF46" s="811"/>
      <c r="CG46" s="812"/>
      <c r="CH46" s="813"/>
      <c r="CI46" s="814"/>
      <c r="CJ46" s="814"/>
      <c r="CK46" s="814"/>
      <c r="CL46" s="815"/>
      <c r="CM46" s="813"/>
      <c r="CN46" s="814"/>
      <c r="CO46" s="814"/>
      <c r="CP46" s="814"/>
      <c r="CQ46" s="815"/>
      <c r="CR46" s="813"/>
      <c r="CS46" s="814"/>
      <c r="CT46" s="814"/>
      <c r="CU46" s="814"/>
      <c r="CV46" s="815"/>
      <c r="CW46" s="813"/>
      <c r="CX46" s="814"/>
      <c r="CY46" s="814"/>
      <c r="CZ46" s="814"/>
      <c r="DA46" s="815"/>
      <c r="DB46" s="813"/>
      <c r="DC46" s="814"/>
      <c r="DD46" s="814"/>
      <c r="DE46" s="814"/>
      <c r="DF46" s="815"/>
      <c r="DG46" s="813"/>
      <c r="DH46" s="814"/>
      <c r="DI46" s="814"/>
      <c r="DJ46" s="814"/>
      <c r="DK46" s="815"/>
      <c r="DL46" s="813"/>
      <c r="DM46" s="814"/>
      <c r="DN46" s="814"/>
      <c r="DO46" s="814"/>
      <c r="DP46" s="815"/>
      <c r="DQ46" s="813"/>
      <c r="DR46" s="814"/>
      <c r="DS46" s="814"/>
      <c r="DT46" s="814"/>
      <c r="DU46" s="815"/>
      <c r="DV46" s="810"/>
      <c r="DW46" s="811"/>
      <c r="DX46" s="811"/>
      <c r="DY46" s="811"/>
      <c r="DZ46" s="816"/>
      <c r="EA46" s="233"/>
    </row>
    <row r="47" spans="1:131" ht="26.25" customHeight="1" x14ac:dyDescent="0.2">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35"/>
      <c r="BK47" s="235"/>
      <c r="BL47" s="235"/>
      <c r="BM47" s="235"/>
      <c r="BN47" s="235"/>
      <c r="BO47" s="244"/>
      <c r="BP47" s="244"/>
      <c r="BQ47" s="241">
        <v>41</v>
      </c>
      <c r="BR47" s="242"/>
      <c r="BS47" s="810"/>
      <c r="BT47" s="811"/>
      <c r="BU47" s="811"/>
      <c r="BV47" s="811"/>
      <c r="BW47" s="811"/>
      <c r="BX47" s="811"/>
      <c r="BY47" s="811"/>
      <c r="BZ47" s="811"/>
      <c r="CA47" s="811"/>
      <c r="CB47" s="811"/>
      <c r="CC47" s="811"/>
      <c r="CD47" s="811"/>
      <c r="CE47" s="811"/>
      <c r="CF47" s="811"/>
      <c r="CG47" s="812"/>
      <c r="CH47" s="813"/>
      <c r="CI47" s="814"/>
      <c r="CJ47" s="814"/>
      <c r="CK47" s="814"/>
      <c r="CL47" s="815"/>
      <c r="CM47" s="813"/>
      <c r="CN47" s="814"/>
      <c r="CO47" s="814"/>
      <c r="CP47" s="814"/>
      <c r="CQ47" s="815"/>
      <c r="CR47" s="813"/>
      <c r="CS47" s="814"/>
      <c r="CT47" s="814"/>
      <c r="CU47" s="814"/>
      <c r="CV47" s="815"/>
      <c r="CW47" s="813"/>
      <c r="CX47" s="814"/>
      <c r="CY47" s="814"/>
      <c r="CZ47" s="814"/>
      <c r="DA47" s="815"/>
      <c r="DB47" s="813"/>
      <c r="DC47" s="814"/>
      <c r="DD47" s="814"/>
      <c r="DE47" s="814"/>
      <c r="DF47" s="815"/>
      <c r="DG47" s="813"/>
      <c r="DH47" s="814"/>
      <c r="DI47" s="814"/>
      <c r="DJ47" s="814"/>
      <c r="DK47" s="815"/>
      <c r="DL47" s="813"/>
      <c r="DM47" s="814"/>
      <c r="DN47" s="814"/>
      <c r="DO47" s="814"/>
      <c r="DP47" s="815"/>
      <c r="DQ47" s="813"/>
      <c r="DR47" s="814"/>
      <c r="DS47" s="814"/>
      <c r="DT47" s="814"/>
      <c r="DU47" s="815"/>
      <c r="DV47" s="810"/>
      <c r="DW47" s="811"/>
      <c r="DX47" s="811"/>
      <c r="DY47" s="811"/>
      <c r="DZ47" s="816"/>
      <c r="EA47" s="233"/>
    </row>
    <row r="48" spans="1:131" ht="26.25" customHeight="1" x14ac:dyDescent="0.2">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35"/>
      <c r="BK48" s="235"/>
      <c r="BL48" s="235"/>
      <c r="BM48" s="235"/>
      <c r="BN48" s="235"/>
      <c r="BO48" s="244"/>
      <c r="BP48" s="244"/>
      <c r="BQ48" s="241">
        <v>42</v>
      </c>
      <c r="BR48" s="242"/>
      <c r="BS48" s="810"/>
      <c r="BT48" s="811"/>
      <c r="BU48" s="811"/>
      <c r="BV48" s="811"/>
      <c r="BW48" s="811"/>
      <c r="BX48" s="811"/>
      <c r="BY48" s="811"/>
      <c r="BZ48" s="811"/>
      <c r="CA48" s="811"/>
      <c r="CB48" s="811"/>
      <c r="CC48" s="811"/>
      <c r="CD48" s="811"/>
      <c r="CE48" s="811"/>
      <c r="CF48" s="811"/>
      <c r="CG48" s="812"/>
      <c r="CH48" s="813"/>
      <c r="CI48" s="814"/>
      <c r="CJ48" s="814"/>
      <c r="CK48" s="814"/>
      <c r="CL48" s="815"/>
      <c r="CM48" s="813"/>
      <c r="CN48" s="814"/>
      <c r="CO48" s="814"/>
      <c r="CP48" s="814"/>
      <c r="CQ48" s="815"/>
      <c r="CR48" s="813"/>
      <c r="CS48" s="814"/>
      <c r="CT48" s="814"/>
      <c r="CU48" s="814"/>
      <c r="CV48" s="815"/>
      <c r="CW48" s="813"/>
      <c r="CX48" s="814"/>
      <c r="CY48" s="814"/>
      <c r="CZ48" s="814"/>
      <c r="DA48" s="815"/>
      <c r="DB48" s="813"/>
      <c r="DC48" s="814"/>
      <c r="DD48" s="814"/>
      <c r="DE48" s="814"/>
      <c r="DF48" s="815"/>
      <c r="DG48" s="813"/>
      <c r="DH48" s="814"/>
      <c r="DI48" s="814"/>
      <c r="DJ48" s="814"/>
      <c r="DK48" s="815"/>
      <c r="DL48" s="813"/>
      <c r="DM48" s="814"/>
      <c r="DN48" s="814"/>
      <c r="DO48" s="814"/>
      <c r="DP48" s="815"/>
      <c r="DQ48" s="813"/>
      <c r="DR48" s="814"/>
      <c r="DS48" s="814"/>
      <c r="DT48" s="814"/>
      <c r="DU48" s="815"/>
      <c r="DV48" s="810"/>
      <c r="DW48" s="811"/>
      <c r="DX48" s="811"/>
      <c r="DY48" s="811"/>
      <c r="DZ48" s="816"/>
      <c r="EA48" s="233"/>
    </row>
    <row r="49" spans="1:131" ht="26.25" customHeight="1" x14ac:dyDescent="0.2">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35"/>
      <c r="BK49" s="235"/>
      <c r="BL49" s="235"/>
      <c r="BM49" s="235"/>
      <c r="BN49" s="235"/>
      <c r="BO49" s="244"/>
      <c r="BP49" s="244"/>
      <c r="BQ49" s="241">
        <v>43</v>
      </c>
      <c r="BR49" s="242"/>
      <c r="BS49" s="810"/>
      <c r="BT49" s="811"/>
      <c r="BU49" s="811"/>
      <c r="BV49" s="811"/>
      <c r="BW49" s="811"/>
      <c r="BX49" s="811"/>
      <c r="BY49" s="811"/>
      <c r="BZ49" s="811"/>
      <c r="CA49" s="811"/>
      <c r="CB49" s="811"/>
      <c r="CC49" s="811"/>
      <c r="CD49" s="811"/>
      <c r="CE49" s="811"/>
      <c r="CF49" s="811"/>
      <c r="CG49" s="812"/>
      <c r="CH49" s="813"/>
      <c r="CI49" s="814"/>
      <c r="CJ49" s="814"/>
      <c r="CK49" s="814"/>
      <c r="CL49" s="815"/>
      <c r="CM49" s="813"/>
      <c r="CN49" s="814"/>
      <c r="CO49" s="814"/>
      <c r="CP49" s="814"/>
      <c r="CQ49" s="815"/>
      <c r="CR49" s="813"/>
      <c r="CS49" s="814"/>
      <c r="CT49" s="814"/>
      <c r="CU49" s="814"/>
      <c r="CV49" s="815"/>
      <c r="CW49" s="813"/>
      <c r="CX49" s="814"/>
      <c r="CY49" s="814"/>
      <c r="CZ49" s="814"/>
      <c r="DA49" s="815"/>
      <c r="DB49" s="813"/>
      <c r="DC49" s="814"/>
      <c r="DD49" s="814"/>
      <c r="DE49" s="814"/>
      <c r="DF49" s="815"/>
      <c r="DG49" s="813"/>
      <c r="DH49" s="814"/>
      <c r="DI49" s="814"/>
      <c r="DJ49" s="814"/>
      <c r="DK49" s="815"/>
      <c r="DL49" s="813"/>
      <c r="DM49" s="814"/>
      <c r="DN49" s="814"/>
      <c r="DO49" s="814"/>
      <c r="DP49" s="815"/>
      <c r="DQ49" s="813"/>
      <c r="DR49" s="814"/>
      <c r="DS49" s="814"/>
      <c r="DT49" s="814"/>
      <c r="DU49" s="815"/>
      <c r="DV49" s="810"/>
      <c r="DW49" s="811"/>
      <c r="DX49" s="811"/>
      <c r="DY49" s="811"/>
      <c r="DZ49" s="816"/>
      <c r="EA49" s="233"/>
    </row>
    <row r="50" spans="1:131" ht="26.25" customHeight="1" x14ac:dyDescent="0.2">
      <c r="A50" s="241">
        <v>23</v>
      </c>
      <c r="B50" s="777"/>
      <c r="C50" s="778"/>
      <c r="D50" s="778"/>
      <c r="E50" s="778"/>
      <c r="F50" s="778"/>
      <c r="G50" s="778"/>
      <c r="H50" s="778"/>
      <c r="I50" s="778"/>
      <c r="J50" s="778"/>
      <c r="K50" s="778"/>
      <c r="L50" s="778"/>
      <c r="M50" s="778"/>
      <c r="N50" s="778"/>
      <c r="O50" s="778"/>
      <c r="P50" s="779"/>
      <c r="Q50" s="863"/>
      <c r="R50" s="864"/>
      <c r="S50" s="864"/>
      <c r="T50" s="864"/>
      <c r="U50" s="864"/>
      <c r="V50" s="864"/>
      <c r="W50" s="864"/>
      <c r="X50" s="864"/>
      <c r="Y50" s="864"/>
      <c r="Z50" s="864"/>
      <c r="AA50" s="864"/>
      <c r="AB50" s="864"/>
      <c r="AC50" s="864"/>
      <c r="AD50" s="864"/>
      <c r="AE50" s="865"/>
      <c r="AF50" s="783"/>
      <c r="AG50" s="784"/>
      <c r="AH50" s="784"/>
      <c r="AI50" s="784"/>
      <c r="AJ50" s="785"/>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35"/>
      <c r="BK50" s="235"/>
      <c r="BL50" s="235"/>
      <c r="BM50" s="235"/>
      <c r="BN50" s="235"/>
      <c r="BO50" s="244"/>
      <c r="BP50" s="244"/>
      <c r="BQ50" s="241">
        <v>44</v>
      </c>
      <c r="BR50" s="242"/>
      <c r="BS50" s="810"/>
      <c r="BT50" s="811"/>
      <c r="BU50" s="811"/>
      <c r="BV50" s="811"/>
      <c r="BW50" s="811"/>
      <c r="BX50" s="811"/>
      <c r="BY50" s="811"/>
      <c r="BZ50" s="811"/>
      <c r="CA50" s="811"/>
      <c r="CB50" s="811"/>
      <c r="CC50" s="811"/>
      <c r="CD50" s="811"/>
      <c r="CE50" s="811"/>
      <c r="CF50" s="811"/>
      <c r="CG50" s="812"/>
      <c r="CH50" s="813"/>
      <c r="CI50" s="814"/>
      <c r="CJ50" s="814"/>
      <c r="CK50" s="814"/>
      <c r="CL50" s="815"/>
      <c r="CM50" s="813"/>
      <c r="CN50" s="814"/>
      <c r="CO50" s="814"/>
      <c r="CP50" s="814"/>
      <c r="CQ50" s="815"/>
      <c r="CR50" s="813"/>
      <c r="CS50" s="814"/>
      <c r="CT50" s="814"/>
      <c r="CU50" s="814"/>
      <c r="CV50" s="815"/>
      <c r="CW50" s="813"/>
      <c r="CX50" s="814"/>
      <c r="CY50" s="814"/>
      <c r="CZ50" s="814"/>
      <c r="DA50" s="815"/>
      <c r="DB50" s="813"/>
      <c r="DC50" s="814"/>
      <c r="DD50" s="814"/>
      <c r="DE50" s="814"/>
      <c r="DF50" s="815"/>
      <c r="DG50" s="813"/>
      <c r="DH50" s="814"/>
      <c r="DI50" s="814"/>
      <c r="DJ50" s="814"/>
      <c r="DK50" s="815"/>
      <c r="DL50" s="813"/>
      <c r="DM50" s="814"/>
      <c r="DN50" s="814"/>
      <c r="DO50" s="814"/>
      <c r="DP50" s="815"/>
      <c r="DQ50" s="813"/>
      <c r="DR50" s="814"/>
      <c r="DS50" s="814"/>
      <c r="DT50" s="814"/>
      <c r="DU50" s="815"/>
      <c r="DV50" s="810"/>
      <c r="DW50" s="811"/>
      <c r="DX50" s="811"/>
      <c r="DY50" s="811"/>
      <c r="DZ50" s="816"/>
      <c r="EA50" s="233"/>
    </row>
    <row r="51" spans="1:131" ht="26.25" customHeight="1" x14ac:dyDescent="0.2">
      <c r="A51" s="241">
        <v>24</v>
      </c>
      <c r="B51" s="777"/>
      <c r="C51" s="778"/>
      <c r="D51" s="778"/>
      <c r="E51" s="778"/>
      <c r="F51" s="778"/>
      <c r="G51" s="778"/>
      <c r="H51" s="778"/>
      <c r="I51" s="778"/>
      <c r="J51" s="778"/>
      <c r="K51" s="778"/>
      <c r="L51" s="778"/>
      <c r="M51" s="778"/>
      <c r="N51" s="778"/>
      <c r="O51" s="778"/>
      <c r="P51" s="779"/>
      <c r="Q51" s="863"/>
      <c r="R51" s="864"/>
      <c r="S51" s="864"/>
      <c r="T51" s="864"/>
      <c r="U51" s="864"/>
      <c r="V51" s="864"/>
      <c r="W51" s="864"/>
      <c r="X51" s="864"/>
      <c r="Y51" s="864"/>
      <c r="Z51" s="864"/>
      <c r="AA51" s="864"/>
      <c r="AB51" s="864"/>
      <c r="AC51" s="864"/>
      <c r="AD51" s="864"/>
      <c r="AE51" s="865"/>
      <c r="AF51" s="783"/>
      <c r="AG51" s="784"/>
      <c r="AH51" s="784"/>
      <c r="AI51" s="784"/>
      <c r="AJ51" s="785"/>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35"/>
      <c r="BK51" s="235"/>
      <c r="BL51" s="235"/>
      <c r="BM51" s="235"/>
      <c r="BN51" s="235"/>
      <c r="BO51" s="244"/>
      <c r="BP51" s="244"/>
      <c r="BQ51" s="241">
        <v>45</v>
      </c>
      <c r="BR51" s="242"/>
      <c r="BS51" s="810"/>
      <c r="BT51" s="811"/>
      <c r="BU51" s="811"/>
      <c r="BV51" s="811"/>
      <c r="BW51" s="811"/>
      <c r="BX51" s="811"/>
      <c r="BY51" s="811"/>
      <c r="BZ51" s="811"/>
      <c r="CA51" s="811"/>
      <c r="CB51" s="811"/>
      <c r="CC51" s="811"/>
      <c r="CD51" s="811"/>
      <c r="CE51" s="811"/>
      <c r="CF51" s="811"/>
      <c r="CG51" s="812"/>
      <c r="CH51" s="813"/>
      <c r="CI51" s="814"/>
      <c r="CJ51" s="814"/>
      <c r="CK51" s="814"/>
      <c r="CL51" s="815"/>
      <c r="CM51" s="813"/>
      <c r="CN51" s="814"/>
      <c r="CO51" s="814"/>
      <c r="CP51" s="814"/>
      <c r="CQ51" s="815"/>
      <c r="CR51" s="813"/>
      <c r="CS51" s="814"/>
      <c r="CT51" s="814"/>
      <c r="CU51" s="814"/>
      <c r="CV51" s="815"/>
      <c r="CW51" s="813"/>
      <c r="CX51" s="814"/>
      <c r="CY51" s="814"/>
      <c r="CZ51" s="814"/>
      <c r="DA51" s="815"/>
      <c r="DB51" s="813"/>
      <c r="DC51" s="814"/>
      <c r="DD51" s="814"/>
      <c r="DE51" s="814"/>
      <c r="DF51" s="815"/>
      <c r="DG51" s="813"/>
      <c r="DH51" s="814"/>
      <c r="DI51" s="814"/>
      <c r="DJ51" s="814"/>
      <c r="DK51" s="815"/>
      <c r="DL51" s="813"/>
      <c r="DM51" s="814"/>
      <c r="DN51" s="814"/>
      <c r="DO51" s="814"/>
      <c r="DP51" s="815"/>
      <c r="DQ51" s="813"/>
      <c r="DR51" s="814"/>
      <c r="DS51" s="814"/>
      <c r="DT51" s="814"/>
      <c r="DU51" s="815"/>
      <c r="DV51" s="810"/>
      <c r="DW51" s="811"/>
      <c r="DX51" s="811"/>
      <c r="DY51" s="811"/>
      <c r="DZ51" s="816"/>
      <c r="EA51" s="233"/>
    </row>
    <row r="52" spans="1:131" ht="26.25" customHeight="1" x14ac:dyDescent="0.2">
      <c r="A52" s="241">
        <v>25</v>
      </c>
      <c r="B52" s="777"/>
      <c r="C52" s="778"/>
      <c r="D52" s="778"/>
      <c r="E52" s="778"/>
      <c r="F52" s="778"/>
      <c r="G52" s="778"/>
      <c r="H52" s="778"/>
      <c r="I52" s="778"/>
      <c r="J52" s="778"/>
      <c r="K52" s="778"/>
      <c r="L52" s="778"/>
      <c r="M52" s="778"/>
      <c r="N52" s="778"/>
      <c r="O52" s="778"/>
      <c r="P52" s="779"/>
      <c r="Q52" s="863"/>
      <c r="R52" s="864"/>
      <c r="S52" s="864"/>
      <c r="T52" s="864"/>
      <c r="U52" s="864"/>
      <c r="V52" s="864"/>
      <c r="W52" s="864"/>
      <c r="X52" s="864"/>
      <c r="Y52" s="864"/>
      <c r="Z52" s="864"/>
      <c r="AA52" s="864"/>
      <c r="AB52" s="864"/>
      <c r="AC52" s="864"/>
      <c r="AD52" s="864"/>
      <c r="AE52" s="865"/>
      <c r="AF52" s="783"/>
      <c r="AG52" s="784"/>
      <c r="AH52" s="784"/>
      <c r="AI52" s="784"/>
      <c r="AJ52" s="785"/>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35"/>
      <c r="BK52" s="235"/>
      <c r="BL52" s="235"/>
      <c r="BM52" s="235"/>
      <c r="BN52" s="235"/>
      <c r="BO52" s="244"/>
      <c r="BP52" s="244"/>
      <c r="BQ52" s="241">
        <v>46</v>
      </c>
      <c r="BR52" s="242"/>
      <c r="BS52" s="810"/>
      <c r="BT52" s="811"/>
      <c r="BU52" s="811"/>
      <c r="BV52" s="811"/>
      <c r="BW52" s="811"/>
      <c r="BX52" s="811"/>
      <c r="BY52" s="811"/>
      <c r="BZ52" s="811"/>
      <c r="CA52" s="811"/>
      <c r="CB52" s="811"/>
      <c r="CC52" s="811"/>
      <c r="CD52" s="811"/>
      <c r="CE52" s="811"/>
      <c r="CF52" s="811"/>
      <c r="CG52" s="812"/>
      <c r="CH52" s="813"/>
      <c r="CI52" s="814"/>
      <c r="CJ52" s="814"/>
      <c r="CK52" s="814"/>
      <c r="CL52" s="815"/>
      <c r="CM52" s="813"/>
      <c r="CN52" s="814"/>
      <c r="CO52" s="814"/>
      <c r="CP52" s="814"/>
      <c r="CQ52" s="815"/>
      <c r="CR52" s="813"/>
      <c r="CS52" s="814"/>
      <c r="CT52" s="814"/>
      <c r="CU52" s="814"/>
      <c r="CV52" s="815"/>
      <c r="CW52" s="813"/>
      <c r="CX52" s="814"/>
      <c r="CY52" s="814"/>
      <c r="CZ52" s="814"/>
      <c r="DA52" s="815"/>
      <c r="DB52" s="813"/>
      <c r="DC52" s="814"/>
      <c r="DD52" s="814"/>
      <c r="DE52" s="814"/>
      <c r="DF52" s="815"/>
      <c r="DG52" s="813"/>
      <c r="DH52" s="814"/>
      <c r="DI52" s="814"/>
      <c r="DJ52" s="814"/>
      <c r="DK52" s="815"/>
      <c r="DL52" s="813"/>
      <c r="DM52" s="814"/>
      <c r="DN52" s="814"/>
      <c r="DO52" s="814"/>
      <c r="DP52" s="815"/>
      <c r="DQ52" s="813"/>
      <c r="DR52" s="814"/>
      <c r="DS52" s="814"/>
      <c r="DT52" s="814"/>
      <c r="DU52" s="815"/>
      <c r="DV52" s="810"/>
      <c r="DW52" s="811"/>
      <c r="DX52" s="811"/>
      <c r="DY52" s="811"/>
      <c r="DZ52" s="816"/>
      <c r="EA52" s="233"/>
    </row>
    <row r="53" spans="1:131" ht="26.25" customHeight="1" x14ac:dyDescent="0.2">
      <c r="A53" s="241">
        <v>26</v>
      </c>
      <c r="B53" s="777"/>
      <c r="C53" s="778"/>
      <c r="D53" s="778"/>
      <c r="E53" s="778"/>
      <c r="F53" s="778"/>
      <c r="G53" s="778"/>
      <c r="H53" s="778"/>
      <c r="I53" s="778"/>
      <c r="J53" s="778"/>
      <c r="K53" s="778"/>
      <c r="L53" s="778"/>
      <c r="M53" s="778"/>
      <c r="N53" s="778"/>
      <c r="O53" s="778"/>
      <c r="P53" s="779"/>
      <c r="Q53" s="863"/>
      <c r="R53" s="864"/>
      <c r="S53" s="864"/>
      <c r="T53" s="864"/>
      <c r="U53" s="864"/>
      <c r="V53" s="864"/>
      <c r="W53" s="864"/>
      <c r="X53" s="864"/>
      <c r="Y53" s="864"/>
      <c r="Z53" s="864"/>
      <c r="AA53" s="864"/>
      <c r="AB53" s="864"/>
      <c r="AC53" s="864"/>
      <c r="AD53" s="864"/>
      <c r="AE53" s="865"/>
      <c r="AF53" s="783"/>
      <c r="AG53" s="784"/>
      <c r="AH53" s="784"/>
      <c r="AI53" s="784"/>
      <c r="AJ53" s="785"/>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35"/>
      <c r="BK53" s="235"/>
      <c r="BL53" s="235"/>
      <c r="BM53" s="235"/>
      <c r="BN53" s="235"/>
      <c r="BO53" s="244"/>
      <c r="BP53" s="244"/>
      <c r="BQ53" s="241">
        <v>47</v>
      </c>
      <c r="BR53" s="242"/>
      <c r="BS53" s="810"/>
      <c r="BT53" s="811"/>
      <c r="BU53" s="811"/>
      <c r="BV53" s="811"/>
      <c r="BW53" s="811"/>
      <c r="BX53" s="811"/>
      <c r="BY53" s="811"/>
      <c r="BZ53" s="811"/>
      <c r="CA53" s="811"/>
      <c r="CB53" s="811"/>
      <c r="CC53" s="811"/>
      <c r="CD53" s="811"/>
      <c r="CE53" s="811"/>
      <c r="CF53" s="811"/>
      <c r="CG53" s="812"/>
      <c r="CH53" s="813"/>
      <c r="CI53" s="814"/>
      <c r="CJ53" s="814"/>
      <c r="CK53" s="814"/>
      <c r="CL53" s="815"/>
      <c r="CM53" s="813"/>
      <c r="CN53" s="814"/>
      <c r="CO53" s="814"/>
      <c r="CP53" s="814"/>
      <c r="CQ53" s="815"/>
      <c r="CR53" s="813"/>
      <c r="CS53" s="814"/>
      <c r="CT53" s="814"/>
      <c r="CU53" s="814"/>
      <c r="CV53" s="815"/>
      <c r="CW53" s="813"/>
      <c r="CX53" s="814"/>
      <c r="CY53" s="814"/>
      <c r="CZ53" s="814"/>
      <c r="DA53" s="815"/>
      <c r="DB53" s="813"/>
      <c r="DC53" s="814"/>
      <c r="DD53" s="814"/>
      <c r="DE53" s="814"/>
      <c r="DF53" s="815"/>
      <c r="DG53" s="813"/>
      <c r="DH53" s="814"/>
      <c r="DI53" s="814"/>
      <c r="DJ53" s="814"/>
      <c r="DK53" s="815"/>
      <c r="DL53" s="813"/>
      <c r="DM53" s="814"/>
      <c r="DN53" s="814"/>
      <c r="DO53" s="814"/>
      <c r="DP53" s="815"/>
      <c r="DQ53" s="813"/>
      <c r="DR53" s="814"/>
      <c r="DS53" s="814"/>
      <c r="DT53" s="814"/>
      <c r="DU53" s="815"/>
      <c r="DV53" s="810"/>
      <c r="DW53" s="811"/>
      <c r="DX53" s="811"/>
      <c r="DY53" s="811"/>
      <c r="DZ53" s="816"/>
      <c r="EA53" s="233"/>
    </row>
    <row r="54" spans="1:131" ht="26.25" customHeight="1" x14ac:dyDescent="0.2">
      <c r="A54" s="241">
        <v>27</v>
      </c>
      <c r="B54" s="777"/>
      <c r="C54" s="778"/>
      <c r="D54" s="778"/>
      <c r="E54" s="778"/>
      <c r="F54" s="778"/>
      <c r="G54" s="778"/>
      <c r="H54" s="778"/>
      <c r="I54" s="778"/>
      <c r="J54" s="778"/>
      <c r="K54" s="778"/>
      <c r="L54" s="778"/>
      <c r="M54" s="778"/>
      <c r="N54" s="778"/>
      <c r="O54" s="778"/>
      <c r="P54" s="779"/>
      <c r="Q54" s="863"/>
      <c r="R54" s="864"/>
      <c r="S54" s="864"/>
      <c r="T54" s="864"/>
      <c r="U54" s="864"/>
      <c r="V54" s="864"/>
      <c r="W54" s="864"/>
      <c r="X54" s="864"/>
      <c r="Y54" s="864"/>
      <c r="Z54" s="864"/>
      <c r="AA54" s="864"/>
      <c r="AB54" s="864"/>
      <c r="AC54" s="864"/>
      <c r="AD54" s="864"/>
      <c r="AE54" s="865"/>
      <c r="AF54" s="783"/>
      <c r="AG54" s="784"/>
      <c r="AH54" s="784"/>
      <c r="AI54" s="784"/>
      <c r="AJ54" s="785"/>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35"/>
      <c r="BK54" s="235"/>
      <c r="BL54" s="235"/>
      <c r="BM54" s="235"/>
      <c r="BN54" s="235"/>
      <c r="BO54" s="244"/>
      <c r="BP54" s="244"/>
      <c r="BQ54" s="241">
        <v>48</v>
      </c>
      <c r="BR54" s="242"/>
      <c r="BS54" s="810"/>
      <c r="BT54" s="811"/>
      <c r="BU54" s="811"/>
      <c r="BV54" s="811"/>
      <c r="BW54" s="811"/>
      <c r="BX54" s="811"/>
      <c r="BY54" s="811"/>
      <c r="BZ54" s="811"/>
      <c r="CA54" s="811"/>
      <c r="CB54" s="811"/>
      <c r="CC54" s="811"/>
      <c r="CD54" s="811"/>
      <c r="CE54" s="811"/>
      <c r="CF54" s="811"/>
      <c r="CG54" s="812"/>
      <c r="CH54" s="813"/>
      <c r="CI54" s="814"/>
      <c r="CJ54" s="814"/>
      <c r="CK54" s="814"/>
      <c r="CL54" s="815"/>
      <c r="CM54" s="813"/>
      <c r="CN54" s="814"/>
      <c r="CO54" s="814"/>
      <c r="CP54" s="814"/>
      <c r="CQ54" s="815"/>
      <c r="CR54" s="813"/>
      <c r="CS54" s="814"/>
      <c r="CT54" s="814"/>
      <c r="CU54" s="814"/>
      <c r="CV54" s="815"/>
      <c r="CW54" s="813"/>
      <c r="CX54" s="814"/>
      <c r="CY54" s="814"/>
      <c r="CZ54" s="814"/>
      <c r="DA54" s="815"/>
      <c r="DB54" s="813"/>
      <c r="DC54" s="814"/>
      <c r="DD54" s="814"/>
      <c r="DE54" s="814"/>
      <c r="DF54" s="815"/>
      <c r="DG54" s="813"/>
      <c r="DH54" s="814"/>
      <c r="DI54" s="814"/>
      <c r="DJ54" s="814"/>
      <c r="DK54" s="815"/>
      <c r="DL54" s="813"/>
      <c r="DM54" s="814"/>
      <c r="DN54" s="814"/>
      <c r="DO54" s="814"/>
      <c r="DP54" s="815"/>
      <c r="DQ54" s="813"/>
      <c r="DR54" s="814"/>
      <c r="DS54" s="814"/>
      <c r="DT54" s="814"/>
      <c r="DU54" s="815"/>
      <c r="DV54" s="810"/>
      <c r="DW54" s="811"/>
      <c r="DX54" s="811"/>
      <c r="DY54" s="811"/>
      <c r="DZ54" s="816"/>
      <c r="EA54" s="233"/>
    </row>
    <row r="55" spans="1:131" ht="26.25" customHeight="1" x14ac:dyDescent="0.2">
      <c r="A55" s="241">
        <v>28</v>
      </c>
      <c r="B55" s="777"/>
      <c r="C55" s="778"/>
      <c r="D55" s="778"/>
      <c r="E55" s="778"/>
      <c r="F55" s="778"/>
      <c r="G55" s="778"/>
      <c r="H55" s="778"/>
      <c r="I55" s="778"/>
      <c r="J55" s="778"/>
      <c r="K55" s="778"/>
      <c r="L55" s="778"/>
      <c r="M55" s="778"/>
      <c r="N55" s="778"/>
      <c r="O55" s="778"/>
      <c r="P55" s="779"/>
      <c r="Q55" s="863"/>
      <c r="R55" s="864"/>
      <c r="S55" s="864"/>
      <c r="T55" s="864"/>
      <c r="U55" s="864"/>
      <c r="V55" s="864"/>
      <c r="W55" s="864"/>
      <c r="X55" s="864"/>
      <c r="Y55" s="864"/>
      <c r="Z55" s="864"/>
      <c r="AA55" s="864"/>
      <c r="AB55" s="864"/>
      <c r="AC55" s="864"/>
      <c r="AD55" s="864"/>
      <c r="AE55" s="865"/>
      <c r="AF55" s="783"/>
      <c r="AG55" s="784"/>
      <c r="AH55" s="784"/>
      <c r="AI55" s="784"/>
      <c r="AJ55" s="785"/>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35"/>
      <c r="BK55" s="235"/>
      <c r="BL55" s="235"/>
      <c r="BM55" s="235"/>
      <c r="BN55" s="235"/>
      <c r="BO55" s="244"/>
      <c r="BP55" s="244"/>
      <c r="BQ55" s="241">
        <v>49</v>
      </c>
      <c r="BR55" s="242"/>
      <c r="BS55" s="810"/>
      <c r="BT55" s="811"/>
      <c r="BU55" s="811"/>
      <c r="BV55" s="811"/>
      <c r="BW55" s="811"/>
      <c r="BX55" s="811"/>
      <c r="BY55" s="811"/>
      <c r="BZ55" s="811"/>
      <c r="CA55" s="811"/>
      <c r="CB55" s="811"/>
      <c r="CC55" s="811"/>
      <c r="CD55" s="811"/>
      <c r="CE55" s="811"/>
      <c r="CF55" s="811"/>
      <c r="CG55" s="812"/>
      <c r="CH55" s="813"/>
      <c r="CI55" s="814"/>
      <c r="CJ55" s="814"/>
      <c r="CK55" s="814"/>
      <c r="CL55" s="815"/>
      <c r="CM55" s="813"/>
      <c r="CN55" s="814"/>
      <c r="CO55" s="814"/>
      <c r="CP55" s="814"/>
      <c r="CQ55" s="815"/>
      <c r="CR55" s="813"/>
      <c r="CS55" s="814"/>
      <c r="CT55" s="814"/>
      <c r="CU55" s="814"/>
      <c r="CV55" s="815"/>
      <c r="CW55" s="813"/>
      <c r="CX55" s="814"/>
      <c r="CY55" s="814"/>
      <c r="CZ55" s="814"/>
      <c r="DA55" s="815"/>
      <c r="DB55" s="813"/>
      <c r="DC55" s="814"/>
      <c r="DD55" s="814"/>
      <c r="DE55" s="814"/>
      <c r="DF55" s="815"/>
      <c r="DG55" s="813"/>
      <c r="DH55" s="814"/>
      <c r="DI55" s="814"/>
      <c r="DJ55" s="814"/>
      <c r="DK55" s="815"/>
      <c r="DL55" s="813"/>
      <c r="DM55" s="814"/>
      <c r="DN55" s="814"/>
      <c r="DO55" s="814"/>
      <c r="DP55" s="815"/>
      <c r="DQ55" s="813"/>
      <c r="DR55" s="814"/>
      <c r="DS55" s="814"/>
      <c r="DT55" s="814"/>
      <c r="DU55" s="815"/>
      <c r="DV55" s="810"/>
      <c r="DW55" s="811"/>
      <c r="DX55" s="811"/>
      <c r="DY55" s="811"/>
      <c r="DZ55" s="816"/>
      <c r="EA55" s="233"/>
    </row>
    <row r="56" spans="1:131" ht="26.25" customHeight="1" x14ac:dyDescent="0.2">
      <c r="A56" s="241">
        <v>29</v>
      </c>
      <c r="B56" s="777"/>
      <c r="C56" s="778"/>
      <c r="D56" s="778"/>
      <c r="E56" s="778"/>
      <c r="F56" s="778"/>
      <c r="G56" s="778"/>
      <c r="H56" s="778"/>
      <c r="I56" s="778"/>
      <c r="J56" s="778"/>
      <c r="K56" s="778"/>
      <c r="L56" s="778"/>
      <c r="M56" s="778"/>
      <c r="N56" s="778"/>
      <c r="O56" s="778"/>
      <c r="P56" s="779"/>
      <c r="Q56" s="863"/>
      <c r="R56" s="864"/>
      <c r="S56" s="864"/>
      <c r="T56" s="864"/>
      <c r="U56" s="864"/>
      <c r="V56" s="864"/>
      <c r="W56" s="864"/>
      <c r="X56" s="864"/>
      <c r="Y56" s="864"/>
      <c r="Z56" s="864"/>
      <c r="AA56" s="864"/>
      <c r="AB56" s="864"/>
      <c r="AC56" s="864"/>
      <c r="AD56" s="864"/>
      <c r="AE56" s="865"/>
      <c r="AF56" s="783"/>
      <c r="AG56" s="784"/>
      <c r="AH56" s="784"/>
      <c r="AI56" s="784"/>
      <c r="AJ56" s="785"/>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35"/>
      <c r="BK56" s="235"/>
      <c r="BL56" s="235"/>
      <c r="BM56" s="235"/>
      <c r="BN56" s="235"/>
      <c r="BO56" s="244"/>
      <c r="BP56" s="244"/>
      <c r="BQ56" s="241">
        <v>50</v>
      </c>
      <c r="BR56" s="242"/>
      <c r="BS56" s="810"/>
      <c r="BT56" s="811"/>
      <c r="BU56" s="811"/>
      <c r="BV56" s="811"/>
      <c r="BW56" s="811"/>
      <c r="BX56" s="811"/>
      <c r="BY56" s="811"/>
      <c r="BZ56" s="811"/>
      <c r="CA56" s="811"/>
      <c r="CB56" s="811"/>
      <c r="CC56" s="811"/>
      <c r="CD56" s="811"/>
      <c r="CE56" s="811"/>
      <c r="CF56" s="811"/>
      <c r="CG56" s="812"/>
      <c r="CH56" s="813"/>
      <c r="CI56" s="814"/>
      <c r="CJ56" s="814"/>
      <c r="CK56" s="814"/>
      <c r="CL56" s="815"/>
      <c r="CM56" s="813"/>
      <c r="CN56" s="814"/>
      <c r="CO56" s="814"/>
      <c r="CP56" s="814"/>
      <c r="CQ56" s="815"/>
      <c r="CR56" s="813"/>
      <c r="CS56" s="814"/>
      <c r="CT56" s="814"/>
      <c r="CU56" s="814"/>
      <c r="CV56" s="815"/>
      <c r="CW56" s="813"/>
      <c r="CX56" s="814"/>
      <c r="CY56" s="814"/>
      <c r="CZ56" s="814"/>
      <c r="DA56" s="815"/>
      <c r="DB56" s="813"/>
      <c r="DC56" s="814"/>
      <c r="DD56" s="814"/>
      <c r="DE56" s="814"/>
      <c r="DF56" s="815"/>
      <c r="DG56" s="813"/>
      <c r="DH56" s="814"/>
      <c r="DI56" s="814"/>
      <c r="DJ56" s="814"/>
      <c r="DK56" s="815"/>
      <c r="DL56" s="813"/>
      <c r="DM56" s="814"/>
      <c r="DN56" s="814"/>
      <c r="DO56" s="814"/>
      <c r="DP56" s="815"/>
      <c r="DQ56" s="813"/>
      <c r="DR56" s="814"/>
      <c r="DS56" s="814"/>
      <c r="DT56" s="814"/>
      <c r="DU56" s="815"/>
      <c r="DV56" s="810"/>
      <c r="DW56" s="811"/>
      <c r="DX56" s="811"/>
      <c r="DY56" s="811"/>
      <c r="DZ56" s="816"/>
      <c r="EA56" s="233"/>
    </row>
    <row r="57" spans="1:131" ht="26.25" customHeight="1" x14ac:dyDescent="0.2">
      <c r="A57" s="241">
        <v>30</v>
      </c>
      <c r="B57" s="777"/>
      <c r="C57" s="778"/>
      <c r="D57" s="778"/>
      <c r="E57" s="778"/>
      <c r="F57" s="778"/>
      <c r="G57" s="778"/>
      <c r="H57" s="778"/>
      <c r="I57" s="778"/>
      <c r="J57" s="778"/>
      <c r="K57" s="778"/>
      <c r="L57" s="778"/>
      <c r="M57" s="778"/>
      <c r="N57" s="778"/>
      <c r="O57" s="778"/>
      <c r="P57" s="779"/>
      <c r="Q57" s="863"/>
      <c r="R57" s="864"/>
      <c r="S57" s="864"/>
      <c r="T57" s="864"/>
      <c r="U57" s="864"/>
      <c r="V57" s="864"/>
      <c r="W57" s="864"/>
      <c r="X57" s="864"/>
      <c r="Y57" s="864"/>
      <c r="Z57" s="864"/>
      <c r="AA57" s="864"/>
      <c r="AB57" s="864"/>
      <c r="AC57" s="864"/>
      <c r="AD57" s="864"/>
      <c r="AE57" s="865"/>
      <c r="AF57" s="783"/>
      <c r="AG57" s="784"/>
      <c r="AH57" s="784"/>
      <c r="AI57" s="784"/>
      <c r="AJ57" s="785"/>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35"/>
      <c r="BK57" s="235"/>
      <c r="BL57" s="235"/>
      <c r="BM57" s="235"/>
      <c r="BN57" s="235"/>
      <c r="BO57" s="244"/>
      <c r="BP57" s="244"/>
      <c r="BQ57" s="241">
        <v>51</v>
      </c>
      <c r="BR57" s="242"/>
      <c r="BS57" s="810"/>
      <c r="BT57" s="811"/>
      <c r="BU57" s="811"/>
      <c r="BV57" s="811"/>
      <c r="BW57" s="811"/>
      <c r="BX57" s="811"/>
      <c r="BY57" s="811"/>
      <c r="BZ57" s="811"/>
      <c r="CA57" s="811"/>
      <c r="CB57" s="811"/>
      <c r="CC57" s="811"/>
      <c r="CD57" s="811"/>
      <c r="CE57" s="811"/>
      <c r="CF57" s="811"/>
      <c r="CG57" s="812"/>
      <c r="CH57" s="813"/>
      <c r="CI57" s="814"/>
      <c r="CJ57" s="814"/>
      <c r="CK57" s="814"/>
      <c r="CL57" s="815"/>
      <c r="CM57" s="813"/>
      <c r="CN57" s="814"/>
      <c r="CO57" s="814"/>
      <c r="CP57" s="814"/>
      <c r="CQ57" s="815"/>
      <c r="CR57" s="813"/>
      <c r="CS57" s="814"/>
      <c r="CT57" s="814"/>
      <c r="CU57" s="814"/>
      <c r="CV57" s="815"/>
      <c r="CW57" s="813"/>
      <c r="CX57" s="814"/>
      <c r="CY57" s="814"/>
      <c r="CZ57" s="814"/>
      <c r="DA57" s="815"/>
      <c r="DB57" s="813"/>
      <c r="DC57" s="814"/>
      <c r="DD57" s="814"/>
      <c r="DE57" s="814"/>
      <c r="DF57" s="815"/>
      <c r="DG57" s="813"/>
      <c r="DH57" s="814"/>
      <c r="DI57" s="814"/>
      <c r="DJ57" s="814"/>
      <c r="DK57" s="815"/>
      <c r="DL57" s="813"/>
      <c r="DM57" s="814"/>
      <c r="DN57" s="814"/>
      <c r="DO57" s="814"/>
      <c r="DP57" s="815"/>
      <c r="DQ57" s="813"/>
      <c r="DR57" s="814"/>
      <c r="DS57" s="814"/>
      <c r="DT57" s="814"/>
      <c r="DU57" s="815"/>
      <c r="DV57" s="810"/>
      <c r="DW57" s="811"/>
      <c r="DX57" s="811"/>
      <c r="DY57" s="811"/>
      <c r="DZ57" s="816"/>
      <c r="EA57" s="233"/>
    </row>
    <row r="58" spans="1:131" ht="26.25" customHeight="1" x14ac:dyDescent="0.2">
      <c r="A58" s="241">
        <v>31</v>
      </c>
      <c r="B58" s="777"/>
      <c r="C58" s="778"/>
      <c r="D58" s="778"/>
      <c r="E58" s="778"/>
      <c r="F58" s="778"/>
      <c r="G58" s="778"/>
      <c r="H58" s="778"/>
      <c r="I58" s="778"/>
      <c r="J58" s="778"/>
      <c r="K58" s="778"/>
      <c r="L58" s="778"/>
      <c r="M58" s="778"/>
      <c r="N58" s="778"/>
      <c r="O58" s="778"/>
      <c r="P58" s="779"/>
      <c r="Q58" s="863"/>
      <c r="R58" s="864"/>
      <c r="S58" s="864"/>
      <c r="T58" s="864"/>
      <c r="U58" s="864"/>
      <c r="V58" s="864"/>
      <c r="W58" s="864"/>
      <c r="X58" s="864"/>
      <c r="Y58" s="864"/>
      <c r="Z58" s="864"/>
      <c r="AA58" s="864"/>
      <c r="AB58" s="864"/>
      <c r="AC58" s="864"/>
      <c r="AD58" s="864"/>
      <c r="AE58" s="865"/>
      <c r="AF58" s="783"/>
      <c r="AG58" s="784"/>
      <c r="AH58" s="784"/>
      <c r="AI58" s="784"/>
      <c r="AJ58" s="785"/>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35"/>
      <c r="BK58" s="235"/>
      <c r="BL58" s="235"/>
      <c r="BM58" s="235"/>
      <c r="BN58" s="235"/>
      <c r="BO58" s="244"/>
      <c r="BP58" s="244"/>
      <c r="BQ58" s="241">
        <v>52</v>
      </c>
      <c r="BR58" s="242"/>
      <c r="BS58" s="810"/>
      <c r="BT58" s="811"/>
      <c r="BU58" s="811"/>
      <c r="BV58" s="811"/>
      <c r="BW58" s="811"/>
      <c r="BX58" s="811"/>
      <c r="BY58" s="811"/>
      <c r="BZ58" s="811"/>
      <c r="CA58" s="811"/>
      <c r="CB58" s="811"/>
      <c r="CC58" s="811"/>
      <c r="CD58" s="811"/>
      <c r="CE58" s="811"/>
      <c r="CF58" s="811"/>
      <c r="CG58" s="812"/>
      <c r="CH58" s="813"/>
      <c r="CI58" s="814"/>
      <c r="CJ58" s="814"/>
      <c r="CK58" s="814"/>
      <c r="CL58" s="815"/>
      <c r="CM58" s="813"/>
      <c r="CN58" s="814"/>
      <c r="CO58" s="814"/>
      <c r="CP58" s="814"/>
      <c r="CQ58" s="815"/>
      <c r="CR58" s="813"/>
      <c r="CS58" s="814"/>
      <c r="CT58" s="814"/>
      <c r="CU58" s="814"/>
      <c r="CV58" s="815"/>
      <c r="CW58" s="813"/>
      <c r="CX58" s="814"/>
      <c r="CY58" s="814"/>
      <c r="CZ58" s="814"/>
      <c r="DA58" s="815"/>
      <c r="DB58" s="813"/>
      <c r="DC58" s="814"/>
      <c r="DD58" s="814"/>
      <c r="DE58" s="814"/>
      <c r="DF58" s="815"/>
      <c r="DG58" s="813"/>
      <c r="DH58" s="814"/>
      <c r="DI58" s="814"/>
      <c r="DJ58" s="814"/>
      <c r="DK58" s="815"/>
      <c r="DL58" s="813"/>
      <c r="DM58" s="814"/>
      <c r="DN58" s="814"/>
      <c r="DO58" s="814"/>
      <c r="DP58" s="815"/>
      <c r="DQ58" s="813"/>
      <c r="DR58" s="814"/>
      <c r="DS58" s="814"/>
      <c r="DT58" s="814"/>
      <c r="DU58" s="815"/>
      <c r="DV58" s="810"/>
      <c r="DW58" s="811"/>
      <c r="DX58" s="811"/>
      <c r="DY58" s="811"/>
      <c r="DZ58" s="816"/>
      <c r="EA58" s="233"/>
    </row>
    <row r="59" spans="1:131" ht="26.25" customHeight="1" x14ac:dyDescent="0.2">
      <c r="A59" s="241">
        <v>32</v>
      </c>
      <c r="B59" s="777"/>
      <c r="C59" s="778"/>
      <c r="D59" s="778"/>
      <c r="E59" s="778"/>
      <c r="F59" s="778"/>
      <c r="G59" s="778"/>
      <c r="H59" s="778"/>
      <c r="I59" s="778"/>
      <c r="J59" s="778"/>
      <c r="K59" s="778"/>
      <c r="L59" s="778"/>
      <c r="M59" s="778"/>
      <c r="N59" s="778"/>
      <c r="O59" s="778"/>
      <c r="P59" s="779"/>
      <c r="Q59" s="863"/>
      <c r="R59" s="864"/>
      <c r="S59" s="864"/>
      <c r="T59" s="864"/>
      <c r="U59" s="864"/>
      <c r="V59" s="864"/>
      <c r="W59" s="864"/>
      <c r="X59" s="864"/>
      <c r="Y59" s="864"/>
      <c r="Z59" s="864"/>
      <c r="AA59" s="864"/>
      <c r="AB59" s="864"/>
      <c r="AC59" s="864"/>
      <c r="AD59" s="864"/>
      <c r="AE59" s="865"/>
      <c r="AF59" s="783"/>
      <c r="AG59" s="784"/>
      <c r="AH59" s="784"/>
      <c r="AI59" s="784"/>
      <c r="AJ59" s="785"/>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35"/>
      <c r="BK59" s="235"/>
      <c r="BL59" s="235"/>
      <c r="BM59" s="235"/>
      <c r="BN59" s="235"/>
      <c r="BO59" s="244"/>
      <c r="BP59" s="244"/>
      <c r="BQ59" s="241">
        <v>53</v>
      </c>
      <c r="BR59" s="242"/>
      <c r="BS59" s="810"/>
      <c r="BT59" s="811"/>
      <c r="BU59" s="811"/>
      <c r="BV59" s="811"/>
      <c r="BW59" s="811"/>
      <c r="BX59" s="811"/>
      <c r="BY59" s="811"/>
      <c r="BZ59" s="811"/>
      <c r="CA59" s="811"/>
      <c r="CB59" s="811"/>
      <c r="CC59" s="811"/>
      <c r="CD59" s="811"/>
      <c r="CE59" s="811"/>
      <c r="CF59" s="811"/>
      <c r="CG59" s="812"/>
      <c r="CH59" s="813"/>
      <c r="CI59" s="814"/>
      <c r="CJ59" s="814"/>
      <c r="CK59" s="814"/>
      <c r="CL59" s="815"/>
      <c r="CM59" s="813"/>
      <c r="CN59" s="814"/>
      <c r="CO59" s="814"/>
      <c r="CP59" s="814"/>
      <c r="CQ59" s="815"/>
      <c r="CR59" s="813"/>
      <c r="CS59" s="814"/>
      <c r="CT59" s="814"/>
      <c r="CU59" s="814"/>
      <c r="CV59" s="815"/>
      <c r="CW59" s="813"/>
      <c r="CX59" s="814"/>
      <c r="CY59" s="814"/>
      <c r="CZ59" s="814"/>
      <c r="DA59" s="815"/>
      <c r="DB59" s="813"/>
      <c r="DC59" s="814"/>
      <c r="DD59" s="814"/>
      <c r="DE59" s="814"/>
      <c r="DF59" s="815"/>
      <c r="DG59" s="813"/>
      <c r="DH59" s="814"/>
      <c r="DI59" s="814"/>
      <c r="DJ59" s="814"/>
      <c r="DK59" s="815"/>
      <c r="DL59" s="813"/>
      <c r="DM59" s="814"/>
      <c r="DN59" s="814"/>
      <c r="DO59" s="814"/>
      <c r="DP59" s="815"/>
      <c r="DQ59" s="813"/>
      <c r="DR59" s="814"/>
      <c r="DS59" s="814"/>
      <c r="DT59" s="814"/>
      <c r="DU59" s="815"/>
      <c r="DV59" s="810"/>
      <c r="DW59" s="811"/>
      <c r="DX59" s="811"/>
      <c r="DY59" s="811"/>
      <c r="DZ59" s="816"/>
      <c r="EA59" s="233"/>
    </row>
    <row r="60" spans="1:131" ht="26.25" customHeight="1" x14ac:dyDescent="0.2">
      <c r="A60" s="241">
        <v>33</v>
      </c>
      <c r="B60" s="777"/>
      <c r="C60" s="778"/>
      <c r="D60" s="778"/>
      <c r="E60" s="778"/>
      <c r="F60" s="778"/>
      <c r="G60" s="778"/>
      <c r="H60" s="778"/>
      <c r="I60" s="778"/>
      <c r="J60" s="778"/>
      <c r="K60" s="778"/>
      <c r="L60" s="778"/>
      <c r="M60" s="778"/>
      <c r="N60" s="778"/>
      <c r="O60" s="778"/>
      <c r="P60" s="779"/>
      <c r="Q60" s="863"/>
      <c r="R60" s="864"/>
      <c r="S60" s="864"/>
      <c r="T60" s="864"/>
      <c r="U60" s="864"/>
      <c r="V60" s="864"/>
      <c r="W60" s="864"/>
      <c r="X60" s="864"/>
      <c r="Y60" s="864"/>
      <c r="Z60" s="864"/>
      <c r="AA60" s="864"/>
      <c r="AB60" s="864"/>
      <c r="AC60" s="864"/>
      <c r="AD60" s="864"/>
      <c r="AE60" s="865"/>
      <c r="AF60" s="783"/>
      <c r="AG60" s="784"/>
      <c r="AH60" s="784"/>
      <c r="AI60" s="784"/>
      <c r="AJ60" s="785"/>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35"/>
      <c r="BK60" s="235"/>
      <c r="BL60" s="235"/>
      <c r="BM60" s="235"/>
      <c r="BN60" s="235"/>
      <c r="BO60" s="244"/>
      <c r="BP60" s="244"/>
      <c r="BQ60" s="241">
        <v>54</v>
      </c>
      <c r="BR60" s="242"/>
      <c r="BS60" s="810"/>
      <c r="BT60" s="811"/>
      <c r="BU60" s="811"/>
      <c r="BV60" s="811"/>
      <c r="BW60" s="811"/>
      <c r="BX60" s="811"/>
      <c r="BY60" s="811"/>
      <c r="BZ60" s="811"/>
      <c r="CA60" s="811"/>
      <c r="CB60" s="811"/>
      <c r="CC60" s="811"/>
      <c r="CD60" s="811"/>
      <c r="CE60" s="811"/>
      <c r="CF60" s="811"/>
      <c r="CG60" s="812"/>
      <c r="CH60" s="813"/>
      <c r="CI60" s="814"/>
      <c r="CJ60" s="814"/>
      <c r="CK60" s="814"/>
      <c r="CL60" s="815"/>
      <c r="CM60" s="813"/>
      <c r="CN60" s="814"/>
      <c r="CO60" s="814"/>
      <c r="CP60" s="814"/>
      <c r="CQ60" s="815"/>
      <c r="CR60" s="813"/>
      <c r="CS60" s="814"/>
      <c r="CT60" s="814"/>
      <c r="CU60" s="814"/>
      <c r="CV60" s="815"/>
      <c r="CW60" s="813"/>
      <c r="CX60" s="814"/>
      <c r="CY60" s="814"/>
      <c r="CZ60" s="814"/>
      <c r="DA60" s="815"/>
      <c r="DB60" s="813"/>
      <c r="DC60" s="814"/>
      <c r="DD60" s="814"/>
      <c r="DE60" s="814"/>
      <c r="DF60" s="815"/>
      <c r="DG60" s="813"/>
      <c r="DH60" s="814"/>
      <c r="DI60" s="814"/>
      <c r="DJ60" s="814"/>
      <c r="DK60" s="815"/>
      <c r="DL60" s="813"/>
      <c r="DM60" s="814"/>
      <c r="DN60" s="814"/>
      <c r="DO60" s="814"/>
      <c r="DP60" s="815"/>
      <c r="DQ60" s="813"/>
      <c r="DR60" s="814"/>
      <c r="DS60" s="814"/>
      <c r="DT60" s="814"/>
      <c r="DU60" s="815"/>
      <c r="DV60" s="810"/>
      <c r="DW60" s="811"/>
      <c r="DX60" s="811"/>
      <c r="DY60" s="811"/>
      <c r="DZ60" s="816"/>
      <c r="EA60" s="233"/>
    </row>
    <row r="61" spans="1:131" ht="26.25" customHeight="1" thickBot="1" x14ac:dyDescent="0.25">
      <c r="A61" s="241">
        <v>34</v>
      </c>
      <c r="B61" s="777"/>
      <c r="C61" s="778"/>
      <c r="D61" s="778"/>
      <c r="E61" s="778"/>
      <c r="F61" s="778"/>
      <c r="G61" s="778"/>
      <c r="H61" s="778"/>
      <c r="I61" s="778"/>
      <c r="J61" s="778"/>
      <c r="K61" s="778"/>
      <c r="L61" s="778"/>
      <c r="M61" s="778"/>
      <c r="N61" s="778"/>
      <c r="O61" s="778"/>
      <c r="P61" s="779"/>
      <c r="Q61" s="863"/>
      <c r="R61" s="864"/>
      <c r="S61" s="864"/>
      <c r="T61" s="864"/>
      <c r="U61" s="864"/>
      <c r="V61" s="864"/>
      <c r="W61" s="864"/>
      <c r="X61" s="864"/>
      <c r="Y61" s="864"/>
      <c r="Z61" s="864"/>
      <c r="AA61" s="864"/>
      <c r="AB61" s="864"/>
      <c r="AC61" s="864"/>
      <c r="AD61" s="864"/>
      <c r="AE61" s="865"/>
      <c r="AF61" s="783"/>
      <c r="AG61" s="784"/>
      <c r="AH61" s="784"/>
      <c r="AI61" s="784"/>
      <c r="AJ61" s="785"/>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35"/>
      <c r="BK61" s="235"/>
      <c r="BL61" s="235"/>
      <c r="BM61" s="235"/>
      <c r="BN61" s="235"/>
      <c r="BO61" s="244"/>
      <c r="BP61" s="244"/>
      <c r="BQ61" s="241">
        <v>55</v>
      </c>
      <c r="BR61" s="242"/>
      <c r="BS61" s="810"/>
      <c r="BT61" s="811"/>
      <c r="BU61" s="811"/>
      <c r="BV61" s="811"/>
      <c r="BW61" s="811"/>
      <c r="BX61" s="811"/>
      <c r="BY61" s="811"/>
      <c r="BZ61" s="811"/>
      <c r="CA61" s="811"/>
      <c r="CB61" s="811"/>
      <c r="CC61" s="811"/>
      <c r="CD61" s="811"/>
      <c r="CE61" s="811"/>
      <c r="CF61" s="811"/>
      <c r="CG61" s="812"/>
      <c r="CH61" s="813"/>
      <c r="CI61" s="814"/>
      <c r="CJ61" s="814"/>
      <c r="CK61" s="814"/>
      <c r="CL61" s="815"/>
      <c r="CM61" s="813"/>
      <c r="CN61" s="814"/>
      <c r="CO61" s="814"/>
      <c r="CP61" s="814"/>
      <c r="CQ61" s="815"/>
      <c r="CR61" s="813"/>
      <c r="CS61" s="814"/>
      <c r="CT61" s="814"/>
      <c r="CU61" s="814"/>
      <c r="CV61" s="815"/>
      <c r="CW61" s="813"/>
      <c r="CX61" s="814"/>
      <c r="CY61" s="814"/>
      <c r="CZ61" s="814"/>
      <c r="DA61" s="815"/>
      <c r="DB61" s="813"/>
      <c r="DC61" s="814"/>
      <c r="DD61" s="814"/>
      <c r="DE61" s="814"/>
      <c r="DF61" s="815"/>
      <c r="DG61" s="813"/>
      <c r="DH61" s="814"/>
      <c r="DI61" s="814"/>
      <c r="DJ61" s="814"/>
      <c r="DK61" s="815"/>
      <c r="DL61" s="813"/>
      <c r="DM61" s="814"/>
      <c r="DN61" s="814"/>
      <c r="DO61" s="814"/>
      <c r="DP61" s="815"/>
      <c r="DQ61" s="813"/>
      <c r="DR61" s="814"/>
      <c r="DS61" s="814"/>
      <c r="DT61" s="814"/>
      <c r="DU61" s="815"/>
      <c r="DV61" s="810"/>
      <c r="DW61" s="811"/>
      <c r="DX61" s="811"/>
      <c r="DY61" s="811"/>
      <c r="DZ61" s="816"/>
      <c r="EA61" s="233"/>
    </row>
    <row r="62" spans="1:131" ht="26.25" customHeight="1" x14ac:dyDescent="0.2">
      <c r="A62" s="241">
        <v>35</v>
      </c>
      <c r="B62" s="777"/>
      <c r="C62" s="778"/>
      <c r="D62" s="778"/>
      <c r="E62" s="778"/>
      <c r="F62" s="778"/>
      <c r="G62" s="778"/>
      <c r="H62" s="778"/>
      <c r="I62" s="778"/>
      <c r="J62" s="778"/>
      <c r="K62" s="778"/>
      <c r="L62" s="778"/>
      <c r="M62" s="778"/>
      <c r="N62" s="778"/>
      <c r="O62" s="778"/>
      <c r="P62" s="779"/>
      <c r="Q62" s="863"/>
      <c r="R62" s="864"/>
      <c r="S62" s="864"/>
      <c r="T62" s="864"/>
      <c r="U62" s="864"/>
      <c r="V62" s="864"/>
      <c r="W62" s="864"/>
      <c r="X62" s="864"/>
      <c r="Y62" s="864"/>
      <c r="Z62" s="864"/>
      <c r="AA62" s="864"/>
      <c r="AB62" s="864"/>
      <c r="AC62" s="864"/>
      <c r="AD62" s="864"/>
      <c r="AE62" s="865"/>
      <c r="AF62" s="783"/>
      <c r="AG62" s="784"/>
      <c r="AH62" s="784"/>
      <c r="AI62" s="784"/>
      <c r="AJ62" s="785"/>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416</v>
      </c>
      <c r="BK62" s="834"/>
      <c r="BL62" s="834"/>
      <c r="BM62" s="834"/>
      <c r="BN62" s="835"/>
      <c r="BO62" s="244"/>
      <c r="BP62" s="244"/>
      <c r="BQ62" s="241">
        <v>56</v>
      </c>
      <c r="BR62" s="242"/>
      <c r="BS62" s="810"/>
      <c r="BT62" s="811"/>
      <c r="BU62" s="811"/>
      <c r="BV62" s="811"/>
      <c r="BW62" s="811"/>
      <c r="BX62" s="811"/>
      <c r="BY62" s="811"/>
      <c r="BZ62" s="811"/>
      <c r="CA62" s="811"/>
      <c r="CB62" s="811"/>
      <c r="CC62" s="811"/>
      <c r="CD62" s="811"/>
      <c r="CE62" s="811"/>
      <c r="CF62" s="811"/>
      <c r="CG62" s="812"/>
      <c r="CH62" s="813"/>
      <c r="CI62" s="814"/>
      <c r="CJ62" s="814"/>
      <c r="CK62" s="814"/>
      <c r="CL62" s="815"/>
      <c r="CM62" s="813"/>
      <c r="CN62" s="814"/>
      <c r="CO62" s="814"/>
      <c r="CP62" s="814"/>
      <c r="CQ62" s="815"/>
      <c r="CR62" s="813"/>
      <c r="CS62" s="814"/>
      <c r="CT62" s="814"/>
      <c r="CU62" s="814"/>
      <c r="CV62" s="815"/>
      <c r="CW62" s="813"/>
      <c r="CX62" s="814"/>
      <c r="CY62" s="814"/>
      <c r="CZ62" s="814"/>
      <c r="DA62" s="815"/>
      <c r="DB62" s="813"/>
      <c r="DC62" s="814"/>
      <c r="DD62" s="814"/>
      <c r="DE62" s="814"/>
      <c r="DF62" s="815"/>
      <c r="DG62" s="813"/>
      <c r="DH62" s="814"/>
      <c r="DI62" s="814"/>
      <c r="DJ62" s="814"/>
      <c r="DK62" s="815"/>
      <c r="DL62" s="813"/>
      <c r="DM62" s="814"/>
      <c r="DN62" s="814"/>
      <c r="DO62" s="814"/>
      <c r="DP62" s="815"/>
      <c r="DQ62" s="813"/>
      <c r="DR62" s="814"/>
      <c r="DS62" s="814"/>
      <c r="DT62" s="814"/>
      <c r="DU62" s="815"/>
      <c r="DV62" s="810"/>
      <c r="DW62" s="811"/>
      <c r="DX62" s="811"/>
      <c r="DY62" s="811"/>
      <c r="DZ62" s="816"/>
      <c r="EA62" s="233"/>
    </row>
    <row r="63" spans="1:131" ht="26.25" customHeight="1" thickBot="1" x14ac:dyDescent="0.25">
      <c r="A63" s="243" t="s">
        <v>397</v>
      </c>
      <c r="B63" s="817" t="s">
        <v>417</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163</v>
      </c>
      <c r="AG63" s="872"/>
      <c r="AH63" s="872"/>
      <c r="AI63" s="872"/>
      <c r="AJ63" s="873"/>
      <c r="AK63" s="874"/>
      <c r="AL63" s="869"/>
      <c r="AM63" s="869"/>
      <c r="AN63" s="869"/>
      <c r="AO63" s="869"/>
      <c r="AP63" s="872">
        <v>1441</v>
      </c>
      <c r="AQ63" s="872"/>
      <c r="AR63" s="872"/>
      <c r="AS63" s="872"/>
      <c r="AT63" s="872"/>
      <c r="AU63" s="872">
        <v>943</v>
      </c>
      <c r="AV63" s="872"/>
      <c r="AW63" s="872"/>
      <c r="AX63" s="872"/>
      <c r="AY63" s="872"/>
      <c r="AZ63" s="876"/>
      <c r="BA63" s="876"/>
      <c r="BB63" s="876"/>
      <c r="BC63" s="876"/>
      <c r="BD63" s="876"/>
      <c r="BE63" s="877"/>
      <c r="BF63" s="877"/>
      <c r="BG63" s="877"/>
      <c r="BH63" s="877"/>
      <c r="BI63" s="878"/>
      <c r="BJ63" s="879" t="s">
        <v>418</v>
      </c>
      <c r="BK63" s="880"/>
      <c r="BL63" s="880"/>
      <c r="BM63" s="880"/>
      <c r="BN63" s="881"/>
      <c r="BO63" s="244"/>
      <c r="BP63" s="244"/>
      <c r="BQ63" s="241">
        <v>57</v>
      </c>
      <c r="BR63" s="242"/>
      <c r="BS63" s="810"/>
      <c r="BT63" s="811"/>
      <c r="BU63" s="811"/>
      <c r="BV63" s="811"/>
      <c r="BW63" s="811"/>
      <c r="BX63" s="811"/>
      <c r="BY63" s="811"/>
      <c r="BZ63" s="811"/>
      <c r="CA63" s="811"/>
      <c r="CB63" s="811"/>
      <c r="CC63" s="811"/>
      <c r="CD63" s="811"/>
      <c r="CE63" s="811"/>
      <c r="CF63" s="811"/>
      <c r="CG63" s="812"/>
      <c r="CH63" s="813"/>
      <c r="CI63" s="814"/>
      <c r="CJ63" s="814"/>
      <c r="CK63" s="814"/>
      <c r="CL63" s="815"/>
      <c r="CM63" s="813"/>
      <c r="CN63" s="814"/>
      <c r="CO63" s="814"/>
      <c r="CP63" s="814"/>
      <c r="CQ63" s="815"/>
      <c r="CR63" s="813"/>
      <c r="CS63" s="814"/>
      <c r="CT63" s="814"/>
      <c r="CU63" s="814"/>
      <c r="CV63" s="815"/>
      <c r="CW63" s="813"/>
      <c r="CX63" s="814"/>
      <c r="CY63" s="814"/>
      <c r="CZ63" s="814"/>
      <c r="DA63" s="815"/>
      <c r="DB63" s="813"/>
      <c r="DC63" s="814"/>
      <c r="DD63" s="814"/>
      <c r="DE63" s="814"/>
      <c r="DF63" s="815"/>
      <c r="DG63" s="813"/>
      <c r="DH63" s="814"/>
      <c r="DI63" s="814"/>
      <c r="DJ63" s="814"/>
      <c r="DK63" s="815"/>
      <c r="DL63" s="813"/>
      <c r="DM63" s="814"/>
      <c r="DN63" s="814"/>
      <c r="DO63" s="814"/>
      <c r="DP63" s="815"/>
      <c r="DQ63" s="813"/>
      <c r="DR63" s="814"/>
      <c r="DS63" s="814"/>
      <c r="DT63" s="814"/>
      <c r="DU63" s="815"/>
      <c r="DV63" s="810"/>
      <c r="DW63" s="811"/>
      <c r="DX63" s="811"/>
      <c r="DY63" s="811"/>
      <c r="DZ63" s="816"/>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10"/>
      <c r="BT64" s="811"/>
      <c r="BU64" s="811"/>
      <c r="BV64" s="811"/>
      <c r="BW64" s="811"/>
      <c r="BX64" s="811"/>
      <c r="BY64" s="811"/>
      <c r="BZ64" s="811"/>
      <c r="CA64" s="811"/>
      <c r="CB64" s="811"/>
      <c r="CC64" s="811"/>
      <c r="CD64" s="811"/>
      <c r="CE64" s="811"/>
      <c r="CF64" s="811"/>
      <c r="CG64" s="812"/>
      <c r="CH64" s="813"/>
      <c r="CI64" s="814"/>
      <c r="CJ64" s="814"/>
      <c r="CK64" s="814"/>
      <c r="CL64" s="815"/>
      <c r="CM64" s="813"/>
      <c r="CN64" s="814"/>
      <c r="CO64" s="814"/>
      <c r="CP64" s="814"/>
      <c r="CQ64" s="815"/>
      <c r="CR64" s="813"/>
      <c r="CS64" s="814"/>
      <c r="CT64" s="814"/>
      <c r="CU64" s="814"/>
      <c r="CV64" s="815"/>
      <c r="CW64" s="813"/>
      <c r="CX64" s="814"/>
      <c r="CY64" s="814"/>
      <c r="CZ64" s="814"/>
      <c r="DA64" s="815"/>
      <c r="DB64" s="813"/>
      <c r="DC64" s="814"/>
      <c r="DD64" s="814"/>
      <c r="DE64" s="814"/>
      <c r="DF64" s="815"/>
      <c r="DG64" s="813"/>
      <c r="DH64" s="814"/>
      <c r="DI64" s="814"/>
      <c r="DJ64" s="814"/>
      <c r="DK64" s="815"/>
      <c r="DL64" s="813"/>
      <c r="DM64" s="814"/>
      <c r="DN64" s="814"/>
      <c r="DO64" s="814"/>
      <c r="DP64" s="815"/>
      <c r="DQ64" s="813"/>
      <c r="DR64" s="814"/>
      <c r="DS64" s="814"/>
      <c r="DT64" s="814"/>
      <c r="DU64" s="815"/>
      <c r="DV64" s="810"/>
      <c r="DW64" s="811"/>
      <c r="DX64" s="811"/>
      <c r="DY64" s="811"/>
      <c r="DZ64" s="816"/>
      <c r="EA64" s="233"/>
    </row>
    <row r="65" spans="1:131" ht="26.25" customHeight="1" thickBot="1" x14ac:dyDescent="0.25">
      <c r="A65" s="235" t="s">
        <v>419</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10"/>
      <c r="BT65" s="811"/>
      <c r="BU65" s="811"/>
      <c r="BV65" s="811"/>
      <c r="BW65" s="811"/>
      <c r="BX65" s="811"/>
      <c r="BY65" s="811"/>
      <c r="BZ65" s="811"/>
      <c r="CA65" s="811"/>
      <c r="CB65" s="811"/>
      <c r="CC65" s="811"/>
      <c r="CD65" s="811"/>
      <c r="CE65" s="811"/>
      <c r="CF65" s="811"/>
      <c r="CG65" s="812"/>
      <c r="CH65" s="813"/>
      <c r="CI65" s="814"/>
      <c r="CJ65" s="814"/>
      <c r="CK65" s="814"/>
      <c r="CL65" s="815"/>
      <c r="CM65" s="813"/>
      <c r="CN65" s="814"/>
      <c r="CO65" s="814"/>
      <c r="CP65" s="814"/>
      <c r="CQ65" s="815"/>
      <c r="CR65" s="813"/>
      <c r="CS65" s="814"/>
      <c r="CT65" s="814"/>
      <c r="CU65" s="814"/>
      <c r="CV65" s="815"/>
      <c r="CW65" s="813"/>
      <c r="CX65" s="814"/>
      <c r="CY65" s="814"/>
      <c r="CZ65" s="814"/>
      <c r="DA65" s="815"/>
      <c r="DB65" s="813"/>
      <c r="DC65" s="814"/>
      <c r="DD65" s="814"/>
      <c r="DE65" s="814"/>
      <c r="DF65" s="815"/>
      <c r="DG65" s="813"/>
      <c r="DH65" s="814"/>
      <c r="DI65" s="814"/>
      <c r="DJ65" s="814"/>
      <c r="DK65" s="815"/>
      <c r="DL65" s="813"/>
      <c r="DM65" s="814"/>
      <c r="DN65" s="814"/>
      <c r="DO65" s="814"/>
      <c r="DP65" s="815"/>
      <c r="DQ65" s="813"/>
      <c r="DR65" s="814"/>
      <c r="DS65" s="814"/>
      <c r="DT65" s="814"/>
      <c r="DU65" s="815"/>
      <c r="DV65" s="810"/>
      <c r="DW65" s="811"/>
      <c r="DX65" s="811"/>
      <c r="DY65" s="811"/>
      <c r="DZ65" s="816"/>
      <c r="EA65" s="233"/>
    </row>
    <row r="66" spans="1:131" ht="26.25" customHeight="1" x14ac:dyDescent="0.2">
      <c r="A66" s="757" t="s">
        <v>420</v>
      </c>
      <c r="B66" s="758"/>
      <c r="C66" s="758"/>
      <c r="D66" s="758"/>
      <c r="E66" s="758"/>
      <c r="F66" s="758"/>
      <c r="G66" s="758"/>
      <c r="H66" s="758"/>
      <c r="I66" s="758"/>
      <c r="J66" s="758"/>
      <c r="K66" s="758"/>
      <c r="L66" s="758"/>
      <c r="M66" s="758"/>
      <c r="N66" s="758"/>
      <c r="O66" s="758"/>
      <c r="P66" s="759"/>
      <c r="Q66" s="753" t="s">
        <v>401</v>
      </c>
      <c r="R66" s="749"/>
      <c r="S66" s="749"/>
      <c r="T66" s="749"/>
      <c r="U66" s="750"/>
      <c r="V66" s="753" t="s">
        <v>402</v>
      </c>
      <c r="W66" s="749"/>
      <c r="X66" s="749"/>
      <c r="Y66" s="749"/>
      <c r="Z66" s="750"/>
      <c r="AA66" s="753" t="s">
        <v>403</v>
      </c>
      <c r="AB66" s="749"/>
      <c r="AC66" s="749"/>
      <c r="AD66" s="749"/>
      <c r="AE66" s="750"/>
      <c r="AF66" s="882" t="s">
        <v>404</v>
      </c>
      <c r="AG66" s="843"/>
      <c r="AH66" s="843"/>
      <c r="AI66" s="843"/>
      <c r="AJ66" s="883"/>
      <c r="AK66" s="753" t="s">
        <v>405</v>
      </c>
      <c r="AL66" s="758"/>
      <c r="AM66" s="758"/>
      <c r="AN66" s="758"/>
      <c r="AO66" s="759"/>
      <c r="AP66" s="753" t="s">
        <v>406</v>
      </c>
      <c r="AQ66" s="749"/>
      <c r="AR66" s="749"/>
      <c r="AS66" s="749"/>
      <c r="AT66" s="750"/>
      <c r="AU66" s="753" t="s">
        <v>421</v>
      </c>
      <c r="AV66" s="749"/>
      <c r="AW66" s="749"/>
      <c r="AX66" s="749"/>
      <c r="AY66" s="750"/>
      <c r="AZ66" s="753" t="s">
        <v>385</v>
      </c>
      <c r="BA66" s="749"/>
      <c r="BB66" s="749"/>
      <c r="BC66" s="749"/>
      <c r="BD66" s="755"/>
      <c r="BE66" s="244"/>
      <c r="BF66" s="244"/>
      <c r="BG66" s="244"/>
      <c r="BH66" s="244"/>
      <c r="BI66" s="244"/>
      <c r="BJ66" s="244"/>
      <c r="BK66" s="244"/>
      <c r="BL66" s="244"/>
      <c r="BM66" s="244"/>
      <c r="BN66" s="244"/>
      <c r="BO66" s="244"/>
      <c r="BP66" s="244"/>
      <c r="BQ66" s="241">
        <v>60</v>
      </c>
      <c r="BR66" s="246"/>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33"/>
    </row>
    <row r="67" spans="1:131" ht="26.25" customHeight="1" thickBot="1" x14ac:dyDescent="0.25">
      <c r="A67" s="760"/>
      <c r="B67" s="761"/>
      <c r="C67" s="761"/>
      <c r="D67" s="761"/>
      <c r="E67" s="761"/>
      <c r="F67" s="761"/>
      <c r="G67" s="761"/>
      <c r="H67" s="761"/>
      <c r="I67" s="761"/>
      <c r="J67" s="761"/>
      <c r="K67" s="761"/>
      <c r="L67" s="761"/>
      <c r="M67" s="761"/>
      <c r="N67" s="761"/>
      <c r="O67" s="761"/>
      <c r="P67" s="762"/>
      <c r="Q67" s="754"/>
      <c r="R67" s="751"/>
      <c r="S67" s="751"/>
      <c r="T67" s="751"/>
      <c r="U67" s="752"/>
      <c r="V67" s="754"/>
      <c r="W67" s="751"/>
      <c r="X67" s="751"/>
      <c r="Y67" s="751"/>
      <c r="Z67" s="752"/>
      <c r="AA67" s="754"/>
      <c r="AB67" s="751"/>
      <c r="AC67" s="751"/>
      <c r="AD67" s="751"/>
      <c r="AE67" s="752"/>
      <c r="AF67" s="884"/>
      <c r="AG67" s="846"/>
      <c r="AH67" s="846"/>
      <c r="AI67" s="846"/>
      <c r="AJ67" s="885"/>
      <c r="AK67" s="886"/>
      <c r="AL67" s="761"/>
      <c r="AM67" s="761"/>
      <c r="AN67" s="761"/>
      <c r="AO67" s="762"/>
      <c r="AP67" s="754"/>
      <c r="AQ67" s="751"/>
      <c r="AR67" s="751"/>
      <c r="AS67" s="751"/>
      <c r="AT67" s="752"/>
      <c r="AU67" s="754"/>
      <c r="AV67" s="751"/>
      <c r="AW67" s="751"/>
      <c r="AX67" s="751"/>
      <c r="AY67" s="752"/>
      <c r="AZ67" s="754"/>
      <c r="BA67" s="751"/>
      <c r="BB67" s="751"/>
      <c r="BC67" s="751"/>
      <c r="BD67" s="756"/>
      <c r="BE67" s="244"/>
      <c r="BF67" s="244"/>
      <c r="BG67" s="244"/>
      <c r="BH67" s="244"/>
      <c r="BI67" s="244"/>
      <c r="BJ67" s="244"/>
      <c r="BK67" s="244"/>
      <c r="BL67" s="244"/>
      <c r="BM67" s="244"/>
      <c r="BN67" s="244"/>
      <c r="BO67" s="244"/>
      <c r="BP67" s="244"/>
      <c r="BQ67" s="241">
        <v>61</v>
      </c>
      <c r="BR67" s="246"/>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33"/>
    </row>
    <row r="68" spans="1:131" ht="26.25" customHeight="1" thickTop="1" x14ac:dyDescent="0.2">
      <c r="A68" s="239">
        <v>1</v>
      </c>
      <c r="B68" s="897" t="s">
        <v>573</v>
      </c>
      <c r="C68" s="898"/>
      <c r="D68" s="898"/>
      <c r="E68" s="898"/>
      <c r="F68" s="898"/>
      <c r="G68" s="898"/>
      <c r="H68" s="898"/>
      <c r="I68" s="898"/>
      <c r="J68" s="898"/>
      <c r="K68" s="898"/>
      <c r="L68" s="898"/>
      <c r="M68" s="898"/>
      <c r="N68" s="898"/>
      <c r="O68" s="898"/>
      <c r="P68" s="899"/>
      <c r="Q68" s="900">
        <v>451</v>
      </c>
      <c r="R68" s="894"/>
      <c r="S68" s="894"/>
      <c r="T68" s="894"/>
      <c r="U68" s="894"/>
      <c r="V68" s="894">
        <v>446</v>
      </c>
      <c r="W68" s="894"/>
      <c r="X68" s="894"/>
      <c r="Y68" s="894"/>
      <c r="Z68" s="894"/>
      <c r="AA68" s="894">
        <v>5</v>
      </c>
      <c r="AB68" s="894"/>
      <c r="AC68" s="894"/>
      <c r="AD68" s="894"/>
      <c r="AE68" s="894"/>
      <c r="AF68" s="894">
        <v>5</v>
      </c>
      <c r="AG68" s="894"/>
      <c r="AH68" s="894"/>
      <c r="AI68" s="894"/>
      <c r="AJ68" s="894"/>
      <c r="AK68" s="894">
        <v>0</v>
      </c>
      <c r="AL68" s="894"/>
      <c r="AM68" s="894"/>
      <c r="AN68" s="894"/>
      <c r="AO68" s="894"/>
      <c r="AP68" s="894">
        <v>0</v>
      </c>
      <c r="AQ68" s="894"/>
      <c r="AR68" s="894"/>
      <c r="AS68" s="894"/>
      <c r="AT68" s="894"/>
      <c r="AU68" s="894">
        <v>0</v>
      </c>
      <c r="AV68" s="894"/>
      <c r="AW68" s="894"/>
      <c r="AX68" s="894"/>
      <c r="AY68" s="894"/>
      <c r="AZ68" s="895"/>
      <c r="BA68" s="895"/>
      <c r="BB68" s="895"/>
      <c r="BC68" s="895"/>
      <c r="BD68" s="896"/>
      <c r="BE68" s="244"/>
      <c r="BF68" s="244"/>
      <c r="BG68" s="244"/>
      <c r="BH68" s="244"/>
      <c r="BI68" s="244"/>
      <c r="BJ68" s="244"/>
      <c r="BK68" s="244"/>
      <c r="BL68" s="244"/>
      <c r="BM68" s="244"/>
      <c r="BN68" s="244"/>
      <c r="BO68" s="244"/>
      <c r="BP68" s="244"/>
      <c r="BQ68" s="241">
        <v>62</v>
      </c>
      <c r="BR68" s="246"/>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33"/>
    </row>
    <row r="69" spans="1:131" ht="26.25" customHeight="1" x14ac:dyDescent="0.2">
      <c r="A69" s="241">
        <v>2</v>
      </c>
      <c r="B69" s="901" t="s">
        <v>574</v>
      </c>
      <c r="C69" s="902"/>
      <c r="D69" s="902"/>
      <c r="E69" s="902"/>
      <c r="F69" s="902"/>
      <c r="G69" s="902"/>
      <c r="H69" s="902"/>
      <c r="I69" s="902"/>
      <c r="J69" s="902"/>
      <c r="K69" s="902"/>
      <c r="L69" s="902"/>
      <c r="M69" s="902"/>
      <c r="N69" s="902"/>
      <c r="O69" s="902"/>
      <c r="P69" s="903"/>
      <c r="Q69" s="904">
        <v>837</v>
      </c>
      <c r="R69" s="858"/>
      <c r="S69" s="858"/>
      <c r="T69" s="858"/>
      <c r="U69" s="858"/>
      <c r="V69" s="858">
        <v>831</v>
      </c>
      <c r="W69" s="858"/>
      <c r="X69" s="858"/>
      <c r="Y69" s="858"/>
      <c r="Z69" s="858"/>
      <c r="AA69" s="858">
        <v>6</v>
      </c>
      <c r="AB69" s="858"/>
      <c r="AC69" s="858"/>
      <c r="AD69" s="858"/>
      <c r="AE69" s="858"/>
      <c r="AF69" s="858">
        <v>6</v>
      </c>
      <c r="AG69" s="858"/>
      <c r="AH69" s="858"/>
      <c r="AI69" s="858"/>
      <c r="AJ69" s="858"/>
      <c r="AK69" s="858">
        <v>0</v>
      </c>
      <c r="AL69" s="858"/>
      <c r="AM69" s="858"/>
      <c r="AN69" s="858"/>
      <c r="AO69" s="858"/>
      <c r="AP69" s="858">
        <v>79</v>
      </c>
      <c r="AQ69" s="858"/>
      <c r="AR69" s="858"/>
      <c r="AS69" s="858"/>
      <c r="AT69" s="858"/>
      <c r="AU69" s="858">
        <v>0</v>
      </c>
      <c r="AV69" s="858"/>
      <c r="AW69" s="858"/>
      <c r="AX69" s="858"/>
      <c r="AY69" s="858"/>
      <c r="AZ69" s="860"/>
      <c r="BA69" s="860"/>
      <c r="BB69" s="860"/>
      <c r="BC69" s="860"/>
      <c r="BD69" s="861"/>
      <c r="BE69" s="244"/>
      <c r="BF69" s="244"/>
      <c r="BG69" s="244"/>
      <c r="BH69" s="244"/>
      <c r="BI69" s="244"/>
      <c r="BJ69" s="244"/>
      <c r="BK69" s="244"/>
      <c r="BL69" s="244"/>
      <c r="BM69" s="244"/>
      <c r="BN69" s="244"/>
      <c r="BO69" s="244"/>
      <c r="BP69" s="244"/>
      <c r="BQ69" s="241">
        <v>63</v>
      </c>
      <c r="BR69" s="246"/>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33"/>
    </row>
    <row r="70" spans="1:131" ht="26.25" customHeight="1" x14ac:dyDescent="0.2">
      <c r="A70" s="241">
        <v>3</v>
      </c>
      <c r="B70" s="901" t="s">
        <v>575</v>
      </c>
      <c r="C70" s="902"/>
      <c r="D70" s="902"/>
      <c r="E70" s="902"/>
      <c r="F70" s="902"/>
      <c r="G70" s="902"/>
      <c r="H70" s="902"/>
      <c r="I70" s="902"/>
      <c r="J70" s="902"/>
      <c r="K70" s="902"/>
      <c r="L70" s="902"/>
      <c r="M70" s="902"/>
      <c r="N70" s="902"/>
      <c r="O70" s="902"/>
      <c r="P70" s="903"/>
      <c r="Q70" s="904">
        <v>25</v>
      </c>
      <c r="R70" s="858"/>
      <c r="S70" s="858"/>
      <c r="T70" s="858"/>
      <c r="U70" s="858"/>
      <c r="V70" s="858">
        <v>24</v>
      </c>
      <c r="W70" s="858"/>
      <c r="X70" s="858"/>
      <c r="Y70" s="858"/>
      <c r="Z70" s="858"/>
      <c r="AA70" s="858">
        <v>1</v>
      </c>
      <c r="AB70" s="858"/>
      <c r="AC70" s="858"/>
      <c r="AD70" s="858"/>
      <c r="AE70" s="858"/>
      <c r="AF70" s="858">
        <v>1</v>
      </c>
      <c r="AG70" s="858"/>
      <c r="AH70" s="858"/>
      <c r="AI70" s="858"/>
      <c r="AJ70" s="858"/>
      <c r="AK70" s="858">
        <v>0</v>
      </c>
      <c r="AL70" s="858"/>
      <c r="AM70" s="858"/>
      <c r="AN70" s="858"/>
      <c r="AO70" s="858"/>
      <c r="AP70" s="858">
        <v>0</v>
      </c>
      <c r="AQ70" s="858"/>
      <c r="AR70" s="858"/>
      <c r="AS70" s="858"/>
      <c r="AT70" s="858"/>
      <c r="AU70" s="858">
        <v>0</v>
      </c>
      <c r="AV70" s="858"/>
      <c r="AW70" s="858"/>
      <c r="AX70" s="858"/>
      <c r="AY70" s="858"/>
      <c r="AZ70" s="860"/>
      <c r="BA70" s="860"/>
      <c r="BB70" s="860"/>
      <c r="BC70" s="860"/>
      <c r="BD70" s="861"/>
      <c r="BE70" s="244"/>
      <c r="BF70" s="244"/>
      <c r="BG70" s="244"/>
      <c r="BH70" s="244"/>
      <c r="BI70" s="244"/>
      <c r="BJ70" s="244"/>
      <c r="BK70" s="244"/>
      <c r="BL70" s="244"/>
      <c r="BM70" s="244"/>
      <c r="BN70" s="244"/>
      <c r="BO70" s="244"/>
      <c r="BP70" s="244"/>
      <c r="BQ70" s="241">
        <v>64</v>
      </c>
      <c r="BR70" s="246"/>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33"/>
    </row>
    <row r="71" spans="1:131" ht="26.25" customHeight="1" x14ac:dyDescent="0.2">
      <c r="A71" s="241">
        <v>4</v>
      </c>
      <c r="B71" s="901"/>
      <c r="C71" s="902"/>
      <c r="D71" s="902"/>
      <c r="E71" s="902"/>
      <c r="F71" s="902"/>
      <c r="G71" s="902"/>
      <c r="H71" s="902"/>
      <c r="I71" s="902"/>
      <c r="J71" s="902"/>
      <c r="K71" s="902"/>
      <c r="L71" s="902"/>
      <c r="M71" s="902"/>
      <c r="N71" s="902"/>
      <c r="O71" s="902"/>
      <c r="P71" s="903"/>
      <c r="Q71" s="904"/>
      <c r="R71" s="858"/>
      <c r="S71" s="858"/>
      <c r="T71" s="858"/>
      <c r="U71" s="858"/>
      <c r="V71" s="858"/>
      <c r="W71" s="858"/>
      <c r="X71" s="858"/>
      <c r="Y71" s="858"/>
      <c r="Z71" s="858"/>
      <c r="AA71" s="858"/>
      <c r="AB71" s="858"/>
      <c r="AC71" s="858"/>
      <c r="AD71" s="858"/>
      <c r="AE71" s="858"/>
      <c r="AF71" s="858"/>
      <c r="AG71" s="858"/>
      <c r="AH71" s="858"/>
      <c r="AI71" s="858"/>
      <c r="AJ71" s="858"/>
      <c r="AK71" s="858"/>
      <c r="AL71" s="858"/>
      <c r="AM71" s="858"/>
      <c r="AN71" s="858"/>
      <c r="AO71" s="858"/>
      <c r="AP71" s="858"/>
      <c r="AQ71" s="858"/>
      <c r="AR71" s="858"/>
      <c r="AS71" s="858"/>
      <c r="AT71" s="858"/>
      <c r="AU71" s="858"/>
      <c r="AV71" s="858"/>
      <c r="AW71" s="858"/>
      <c r="AX71" s="858"/>
      <c r="AY71" s="858"/>
      <c r="AZ71" s="860"/>
      <c r="BA71" s="860"/>
      <c r="BB71" s="860"/>
      <c r="BC71" s="860"/>
      <c r="BD71" s="861"/>
      <c r="BE71" s="244"/>
      <c r="BF71" s="244"/>
      <c r="BG71" s="244"/>
      <c r="BH71" s="244"/>
      <c r="BI71" s="244"/>
      <c r="BJ71" s="244"/>
      <c r="BK71" s="244"/>
      <c r="BL71" s="244"/>
      <c r="BM71" s="244"/>
      <c r="BN71" s="244"/>
      <c r="BO71" s="244"/>
      <c r="BP71" s="244"/>
      <c r="BQ71" s="241">
        <v>65</v>
      </c>
      <c r="BR71" s="246"/>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33"/>
    </row>
    <row r="72" spans="1:131" ht="26.25" customHeight="1" x14ac:dyDescent="0.2">
      <c r="A72" s="241">
        <v>5</v>
      </c>
      <c r="B72" s="901"/>
      <c r="C72" s="902"/>
      <c r="D72" s="902"/>
      <c r="E72" s="902"/>
      <c r="F72" s="902"/>
      <c r="G72" s="902"/>
      <c r="H72" s="902"/>
      <c r="I72" s="902"/>
      <c r="J72" s="902"/>
      <c r="K72" s="902"/>
      <c r="L72" s="902"/>
      <c r="M72" s="902"/>
      <c r="N72" s="902"/>
      <c r="O72" s="902"/>
      <c r="P72" s="903"/>
      <c r="Q72" s="904"/>
      <c r="R72" s="858"/>
      <c r="S72" s="858"/>
      <c r="T72" s="858"/>
      <c r="U72" s="858"/>
      <c r="V72" s="858"/>
      <c r="W72" s="858"/>
      <c r="X72" s="858"/>
      <c r="Y72" s="858"/>
      <c r="Z72" s="858"/>
      <c r="AA72" s="858"/>
      <c r="AB72" s="858"/>
      <c r="AC72" s="858"/>
      <c r="AD72" s="858"/>
      <c r="AE72" s="858"/>
      <c r="AF72" s="858"/>
      <c r="AG72" s="858"/>
      <c r="AH72" s="858"/>
      <c r="AI72" s="858"/>
      <c r="AJ72" s="858"/>
      <c r="AK72" s="858"/>
      <c r="AL72" s="858"/>
      <c r="AM72" s="858"/>
      <c r="AN72" s="858"/>
      <c r="AO72" s="858"/>
      <c r="AP72" s="858"/>
      <c r="AQ72" s="858"/>
      <c r="AR72" s="858"/>
      <c r="AS72" s="858"/>
      <c r="AT72" s="858"/>
      <c r="AU72" s="858"/>
      <c r="AV72" s="858"/>
      <c r="AW72" s="858"/>
      <c r="AX72" s="858"/>
      <c r="AY72" s="858"/>
      <c r="AZ72" s="860"/>
      <c r="BA72" s="860"/>
      <c r="BB72" s="860"/>
      <c r="BC72" s="860"/>
      <c r="BD72" s="861"/>
      <c r="BE72" s="244"/>
      <c r="BF72" s="244"/>
      <c r="BG72" s="244"/>
      <c r="BH72" s="244"/>
      <c r="BI72" s="244"/>
      <c r="BJ72" s="244"/>
      <c r="BK72" s="244"/>
      <c r="BL72" s="244"/>
      <c r="BM72" s="244"/>
      <c r="BN72" s="244"/>
      <c r="BO72" s="244"/>
      <c r="BP72" s="244"/>
      <c r="BQ72" s="241">
        <v>66</v>
      </c>
      <c r="BR72" s="246"/>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33"/>
    </row>
    <row r="73" spans="1:131" ht="26.25" customHeight="1" x14ac:dyDescent="0.2">
      <c r="A73" s="241">
        <v>6</v>
      </c>
      <c r="B73" s="901"/>
      <c r="C73" s="902"/>
      <c r="D73" s="902"/>
      <c r="E73" s="902"/>
      <c r="F73" s="902"/>
      <c r="G73" s="902"/>
      <c r="H73" s="902"/>
      <c r="I73" s="902"/>
      <c r="J73" s="902"/>
      <c r="K73" s="902"/>
      <c r="L73" s="902"/>
      <c r="M73" s="902"/>
      <c r="N73" s="902"/>
      <c r="O73" s="902"/>
      <c r="P73" s="903"/>
      <c r="Q73" s="904"/>
      <c r="R73" s="858"/>
      <c r="S73" s="858"/>
      <c r="T73" s="858"/>
      <c r="U73" s="858"/>
      <c r="V73" s="858"/>
      <c r="W73" s="858"/>
      <c r="X73" s="858"/>
      <c r="Y73" s="858"/>
      <c r="Z73" s="858"/>
      <c r="AA73" s="858"/>
      <c r="AB73" s="858"/>
      <c r="AC73" s="858"/>
      <c r="AD73" s="858"/>
      <c r="AE73" s="858"/>
      <c r="AF73" s="858"/>
      <c r="AG73" s="858"/>
      <c r="AH73" s="858"/>
      <c r="AI73" s="858"/>
      <c r="AJ73" s="858"/>
      <c r="AK73" s="858"/>
      <c r="AL73" s="858"/>
      <c r="AM73" s="858"/>
      <c r="AN73" s="858"/>
      <c r="AO73" s="858"/>
      <c r="AP73" s="858"/>
      <c r="AQ73" s="858"/>
      <c r="AR73" s="858"/>
      <c r="AS73" s="858"/>
      <c r="AT73" s="858"/>
      <c r="AU73" s="858"/>
      <c r="AV73" s="858"/>
      <c r="AW73" s="858"/>
      <c r="AX73" s="858"/>
      <c r="AY73" s="858"/>
      <c r="AZ73" s="860"/>
      <c r="BA73" s="860"/>
      <c r="BB73" s="860"/>
      <c r="BC73" s="860"/>
      <c r="BD73" s="861"/>
      <c r="BE73" s="244"/>
      <c r="BF73" s="244"/>
      <c r="BG73" s="244"/>
      <c r="BH73" s="244"/>
      <c r="BI73" s="244"/>
      <c r="BJ73" s="244"/>
      <c r="BK73" s="244"/>
      <c r="BL73" s="244"/>
      <c r="BM73" s="244"/>
      <c r="BN73" s="244"/>
      <c r="BO73" s="244"/>
      <c r="BP73" s="244"/>
      <c r="BQ73" s="241">
        <v>67</v>
      </c>
      <c r="BR73" s="246"/>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33"/>
    </row>
    <row r="74" spans="1:131" ht="26.25" customHeight="1" x14ac:dyDescent="0.2">
      <c r="A74" s="241">
        <v>7</v>
      </c>
      <c r="B74" s="901"/>
      <c r="C74" s="902"/>
      <c r="D74" s="902"/>
      <c r="E74" s="902"/>
      <c r="F74" s="902"/>
      <c r="G74" s="902"/>
      <c r="H74" s="902"/>
      <c r="I74" s="902"/>
      <c r="J74" s="902"/>
      <c r="K74" s="902"/>
      <c r="L74" s="902"/>
      <c r="M74" s="902"/>
      <c r="N74" s="902"/>
      <c r="O74" s="902"/>
      <c r="P74" s="903"/>
      <c r="Q74" s="904"/>
      <c r="R74" s="858"/>
      <c r="S74" s="858"/>
      <c r="T74" s="858"/>
      <c r="U74" s="858"/>
      <c r="V74" s="858"/>
      <c r="W74" s="858"/>
      <c r="X74" s="858"/>
      <c r="Y74" s="858"/>
      <c r="Z74" s="858"/>
      <c r="AA74" s="858"/>
      <c r="AB74" s="858"/>
      <c r="AC74" s="858"/>
      <c r="AD74" s="858"/>
      <c r="AE74" s="858"/>
      <c r="AF74" s="858"/>
      <c r="AG74" s="858"/>
      <c r="AH74" s="858"/>
      <c r="AI74" s="858"/>
      <c r="AJ74" s="858"/>
      <c r="AK74" s="858"/>
      <c r="AL74" s="858"/>
      <c r="AM74" s="858"/>
      <c r="AN74" s="858"/>
      <c r="AO74" s="858"/>
      <c r="AP74" s="858"/>
      <c r="AQ74" s="858"/>
      <c r="AR74" s="858"/>
      <c r="AS74" s="858"/>
      <c r="AT74" s="858"/>
      <c r="AU74" s="858"/>
      <c r="AV74" s="858"/>
      <c r="AW74" s="858"/>
      <c r="AX74" s="858"/>
      <c r="AY74" s="858"/>
      <c r="AZ74" s="860"/>
      <c r="BA74" s="860"/>
      <c r="BB74" s="860"/>
      <c r="BC74" s="860"/>
      <c r="BD74" s="861"/>
      <c r="BE74" s="244"/>
      <c r="BF74" s="244"/>
      <c r="BG74" s="244"/>
      <c r="BH74" s="244"/>
      <c r="BI74" s="244"/>
      <c r="BJ74" s="244"/>
      <c r="BK74" s="244"/>
      <c r="BL74" s="244"/>
      <c r="BM74" s="244"/>
      <c r="BN74" s="244"/>
      <c r="BO74" s="244"/>
      <c r="BP74" s="244"/>
      <c r="BQ74" s="241">
        <v>68</v>
      </c>
      <c r="BR74" s="246"/>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33"/>
    </row>
    <row r="75" spans="1:131" ht="26.25" customHeight="1" x14ac:dyDescent="0.2">
      <c r="A75" s="241">
        <v>8</v>
      </c>
      <c r="B75" s="901"/>
      <c r="C75" s="902"/>
      <c r="D75" s="902"/>
      <c r="E75" s="902"/>
      <c r="F75" s="902"/>
      <c r="G75" s="902"/>
      <c r="H75" s="902"/>
      <c r="I75" s="902"/>
      <c r="J75" s="902"/>
      <c r="K75" s="902"/>
      <c r="L75" s="902"/>
      <c r="M75" s="902"/>
      <c r="N75" s="902"/>
      <c r="O75" s="902"/>
      <c r="P75" s="903"/>
      <c r="Q75" s="905"/>
      <c r="R75" s="906"/>
      <c r="S75" s="906"/>
      <c r="T75" s="906"/>
      <c r="U75" s="862"/>
      <c r="V75" s="907"/>
      <c r="W75" s="906"/>
      <c r="X75" s="906"/>
      <c r="Y75" s="906"/>
      <c r="Z75" s="862"/>
      <c r="AA75" s="907"/>
      <c r="AB75" s="906"/>
      <c r="AC75" s="906"/>
      <c r="AD75" s="906"/>
      <c r="AE75" s="862"/>
      <c r="AF75" s="907"/>
      <c r="AG75" s="906"/>
      <c r="AH75" s="906"/>
      <c r="AI75" s="906"/>
      <c r="AJ75" s="862"/>
      <c r="AK75" s="907"/>
      <c r="AL75" s="906"/>
      <c r="AM75" s="906"/>
      <c r="AN75" s="906"/>
      <c r="AO75" s="862"/>
      <c r="AP75" s="907"/>
      <c r="AQ75" s="906"/>
      <c r="AR75" s="906"/>
      <c r="AS75" s="906"/>
      <c r="AT75" s="862"/>
      <c r="AU75" s="907"/>
      <c r="AV75" s="906"/>
      <c r="AW75" s="906"/>
      <c r="AX75" s="906"/>
      <c r="AY75" s="862"/>
      <c r="AZ75" s="860"/>
      <c r="BA75" s="860"/>
      <c r="BB75" s="860"/>
      <c r="BC75" s="860"/>
      <c r="BD75" s="861"/>
      <c r="BE75" s="244"/>
      <c r="BF75" s="244"/>
      <c r="BG75" s="244"/>
      <c r="BH75" s="244"/>
      <c r="BI75" s="244"/>
      <c r="BJ75" s="244"/>
      <c r="BK75" s="244"/>
      <c r="BL75" s="244"/>
      <c r="BM75" s="244"/>
      <c r="BN75" s="244"/>
      <c r="BO75" s="244"/>
      <c r="BP75" s="244"/>
      <c r="BQ75" s="241">
        <v>69</v>
      </c>
      <c r="BR75" s="246"/>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33"/>
    </row>
    <row r="76" spans="1:131" ht="26.25" customHeight="1" x14ac:dyDescent="0.2">
      <c r="A76" s="241">
        <v>9</v>
      </c>
      <c r="B76" s="901"/>
      <c r="C76" s="902"/>
      <c r="D76" s="902"/>
      <c r="E76" s="902"/>
      <c r="F76" s="902"/>
      <c r="G76" s="902"/>
      <c r="H76" s="902"/>
      <c r="I76" s="902"/>
      <c r="J76" s="902"/>
      <c r="K76" s="902"/>
      <c r="L76" s="902"/>
      <c r="M76" s="902"/>
      <c r="N76" s="902"/>
      <c r="O76" s="902"/>
      <c r="P76" s="903"/>
      <c r="Q76" s="905"/>
      <c r="R76" s="906"/>
      <c r="S76" s="906"/>
      <c r="T76" s="906"/>
      <c r="U76" s="862"/>
      <c r="V76" s="907"/>
      <c r="W76" s="906"/>
      <c r="X76" s="906"/>
      <c r="Y76" s="906"/>
      <c r="Z76" s="862"/>
      <c r="AA76" s="907"/>
      <c r="AB76" s="906"/>
      <c r="AC76" s="906"/>
      <c r="AD76" s="906"/>
      <c r="AE76" s="862"/>
      <c r="AF76" s="907"/>
      <c r="AG76" s="906"/>
      <c r="AH76" s="906"/>
      <c r="AI76" s="906"/>
      <c r="AJ76" s="862"/>
      <c r="AK76" s="907"/>
      <c r="AL76" s="906"/>
      <c r="AM76" s="906"/>
      <c r="AN76" s="906"/>
      <c r="AO76" s="862"/>
      <c r="AP76" s="907"/>
      <c r="AQ76" s="906"/>
      <c r="AR76" s="906"/>
      <c r="AS76" s="906"/>
      <c r="AT76" s="862"/>
      <c r="AU76" s="907"/>
      <c r="AV76" s="906"/>
      <c r="AW76" s="906"/>
      <c r="AX76" s="906"/>
      <c r="AY76" s="862"/>
      <c r="AZ76" s="860"/>
      <c r="BA76" s="860"/>
      <c r="BB76" s="860"/>
      <c r="BC76" s="860"/>
      <c r="BD76" s="861"/>
      <c r="BE76" s="244"/>
      <c r="BF76" s="244"/>
      <c r="BG76" s="244"/>
      <c r="BH76" s="244"/>
      <c r="BI76" s="244"/>
      <c r="BJ76" s="244"/>
      <c r="BK76" s="244"/>
      <c r="BL76" s="244"/>
      <c r="BM76" s="244"/>
      <c r="BN76" s="244"/>
      <c r="BO76" s="244"/>
      <c r="BP76" s="244"/>
      <c r="BQ76" s="241">
        <v>70</v>
      </c>
      <c r="BR76" s="246"/>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33"/>
    </row>
    <row r="77" spans="1:131" ht="26.25" customHeight="1" x14ac:dyDescent="0.2">
      <c r="A77" s="241">
        <v>10</v>
      </c>
      <c r="B77" s="901"/>
      <c r="C77" s="902"/>
      <c r="D77" s="902"/>
      <c r="E77" s="902"/>
      <c r="F77" s="902"/>
      <c r="G77" s="902"/>
      <c r="H77" s="902"/>
      <c r="I77" s="902"/>
      <c r="J77" s="902"/>
      <c r="K77" s="902"/>
      <c r="L77" s="902"/>
      <c r="M77" s="902"/>
      <c r="N77" s="902"/>
      <c r="O77" s="902"/>
      <c r="P77" s="903"/>
      <c r="Q77" s="905"/>
      <c r="R77" s="906"/>
      <c r="S77" s="906"/>
      <c r="T77" s="906"/>
      <c r="U77" s="862"/>
      <c r="V77" s="907"/>
      <c r="W77" s="906"/>
      <c r="X77" s="906"/>
      <c r="Y77" s="906"/>
      <c r="Z77" s="862"/>
      <c r="AA77" s="907"/>
      <c r="AB77" s="906"/>
      <c r="AC77" s="906"/>
      <c r="AD77" s="906"/>
      <c r="AE77" s="862"/>
      <c r="AF77" s="907"/>
      <c r="AG77" s="906"/>
      <c r="AH77" s="906"/>
      <c r="AI77" s="906"/>
      <c r="AJ77" s="862"/>
      <c r="AK77" s="907"/>
      <c r="AL77" s="906"/>
      <c r="AM77" s="906"/>
      <c r="AN77" s="906"/>
      <c r="AO77" s="862"/>
      <c r="AP77" s="907"/>
      <c r="AQ77" s="906"/>
      <c r="AR77" s="906"/>
      <c r="AS77" s="906"/>
      <c r="AT77" s="862"/>
      <c r="AU77" s="907"/>
      <c r="AV77" s="906"/>
      <c r="AW77" s="906"/>
      <c r="AX77" s="906"/>
      <c r="AY77" s="862"/>
      <c r="AZ77" s="860"/>
      <c r="BA77" s="860"/>
      <c r="BB77" s="860"/>
      <c r="BC77" s="860"/>
      <c r="BD77" s="861"/>
      <c r="BE77" s="244"/>
      <c r="BF77" s="244"/>
      <c r="BG77" s="244"/>
      <c r="BH77" s="244"/>
      <c r="BI77" s="244"/>
      <c r="BJ77" s="244"/>
      <c r="BK77" s="244"/>
      <c r="BL77" s="244"/>
      <c r="BM77" s="244"/>
      <c r="BN77" s="244"/>
      <c r="BO77" s="244"/>
      <c r="BP77" s="244"/>
      <c r="BQ77" s="241">
        <v>71</v>
      </c>
      <c r="BR77" s="246"/>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33"/>
    </row>
    <row r="78" spans="1:131" ht="26.25" customHeight="1" x14ac:dyDescent="0.2">
      <c r="A78" s="241">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44"/>
      <c r="BF78" s="244"/>
      <c r="BG78" s="244"/>
      <c r="BH78" s="244"/>
      <c r="BI78" s="244"/>
      <c r="BJ78" s="233"/>
      <c r="BK78" s="233"/>
      <c r="BL78" s="233"/>
      <c r="BM78" s="233"/>
      <c r="BN78" s="233"/>
      <c r="BO78" s="244"/>
      <c r="BP78" s="244"/>
      <c r="BQ78" s="241">
        <v>72</v>
      </c>
      <c r="BR78" s="246"/>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33"/>
    </row>
    <row r="79" spans="1:131" ht="26.25" customHeight="1" x14ac:dyDescent="0.2">
      <c r="A79" s="241">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44"/>
      <c r="BF79" s="244"/>
      <c r="BG79" s="244"/>
      <c r="BH79" s="244"/>
      <c r="BI79" s="244"/>
      <c r="BJ79" s="233"/>
      <c r="BK79" s="233"/>
      <c r="BL79" s="233"/>
      <c r="BM79" s="233"/>
      <c r="BN79" s="233"/>
      <c r="BO79" s="244"/>
      <c r="BP79" s="244"/>
      <c r="BQ79" s="241">
        <v>73</v>
      </c>
      <c r="BR79" s="246"/>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33"/>
    </row>
    <row r="80" spans="1:131" ht="26.25" customHeight="1" x14ac:dyDescent="0.2">
      <c r="A80" s="241">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44"/>
      <c r="BF80" s="244"/>
      <c r="BG80" s="244"/>
      <c r="BH80" s="244"/>
      <c r="BI80" s="244"/>
      <c r="BJ80" s="244"/>
      <c r="BK80" s="244"/>
      <c r="BL80" s="244"/>
      <c r="BM80" s="244"/>
      <c r="BN80" s="244"/>
      <c r="BO80" s="244"/>
      <c r="BP80" s="244"/>
      <c r="BQ80" s="241">
        <v>74</v>
      </c>
      <c r="BR80" s="246"/>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33"/>
    </row>
    <row r="81" spans="1:131" ht="26.25" customHeight="1" x14ac:dyDescent="0.2">
      <c r="A81" s="241">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44"/>
      <c r="BF81" s="244"/>
      <c r="BG81" s="244"/>
      <c r="BH81" s="244"/>
      <c r="BI81" s="244"/>
      <c r="BJ81" s="244"/>
      <c r="BK81" s="244"/>
      <c r="BL81" s="244"/>
      <c r="BM81" s="244"/>
      <c r="BN81" s="244"/>
      <c r="BO81" s="244"/>
      <c r="BP81" s="244"/>
      <c r="BQ81" s="241">
        <v>75</v>
      </c>
      <c r="BR81" s="246"/>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33"/>
    </row>
    <row r="82" spans="1:131" ht="26.25" customHeight="1" x14ac:dyDescent="0.2">
      <c r="A82" s="241">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44"/>
      <c r="BF82" s="244"/>
      <c r="BG82" s="244"/>
      <c r="BH82" s="244"/>
      <c r="BI82" s="244"/>
      <c r="BJ82" s="244"/>
      <c r="BK82" s="244"/>
      <c r="BL82" s="244"/>
      <c r="BM82" s="244"/>
      <c r="BN82" s="244"/>
      <c r="BO82" s="244"/>
      <c r="BP82" s="244"/>
      <c r="BQ82" s="241">
        <v>76</v>
      </c>
      <c r="BR82" s="246"/>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33"/>
    </row>
    <row r="83" spans="1:131" ht="26.25" customHeight="1" x14ac:dyDescent="0.2">
      <c r="A83" s="241">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44"/>
      <c r="BF83" s="244"/>
      <c r="BG83" s="244"/>
      <c r="BH83" s="244"/>
      <c r="BI83" s="244"/>
      <c r="BJ83" s="244"/>
      <c r="BK83" s="244"/>
      <c r="BL83" s="244"/>
      <c r="BM83" s="244"/>
      <c r="BN83" s="244"/>
      <c r="BO83" s="244"/>
      <c r="BP83" s="244"/>
      <c r="BQ83" s="241">
        <v>77</v>
      </c>
      <c r="BR83" s="246"/>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33"/>
    </row>
    <row r="84" spans="1:131" ht="26.25" customHeight="1" x14ac:dyDescent="0.2">
      <c r="A84" s="241">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44"/>
      <c r="BF84" s="244"/>
      <c r="BG84" s="244"/>
      <c r="BH84" s="244"/>
      <c r="BI84" s="244"/>
      <c r="BJ84" s="244"/>
      <c r="BK84" s="244"/>
      <c r="BL84" s="244"/>
      <c r="BM84" s="244"/>
      <c r="BN84" s="244"/>
      <c r="BO84" s="244"/>
      <c r="BP84" s="244"/>
      <c r="BQ84" s="241">
        <v>78</v>
      </c>
      <c r="BR84" s="246"/>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33"/>
    </row>
    <row r="85" spans="1:131" ht="26.25" customHeight="1" x14ac:dyDescent="0.2">
      <c r="A85" s="241">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44"/>
      <c r="BF85" s="244"/>
      <c r="BG85" s="244"/>
      <c r="BH85" s="244"/>
      <c r="BI85" s="244"/>
      <c r="BJ85" s="244"/>
      <c r="BK85" s="244"/>
      <c r="BL85" s="244"/>
      <c r="BM85" s="244"/>
      <c r="BN85" s="244"/>
      <c r="BO85" s="244"/>
      <c r="BP85" s="244"/>
      <c r="BQ85" s="241">
        <v>79</v>
      </c>
      <c r="BR85" s="246"/>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33"/>
    </row>
    <row r="86" spans="1:131" ht="26.25" customHeight="1" x14ac:dyDescent="0.2">
      <c r="A86" s="241">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44"/>
      <c r="BF86" s="244"/>
      <c r="BG86" s="244"/>
      <c r="BH86" s="244"/>
      <c r="BI86" s="244"/>
      <c r="BJ86" s="244"/>
      <c r="BK86" s="244"/>
      <c r="BL86" s="244"/>
      <c r="BM86" s="244"/>
      <c r="BN86" s="244"/>
      <c r="BO86" s="244"/>
      <c r="BP86" s="244"/>
      <c r="BQ86" s="241">
        <v>80</v>
      </c>
      <c r="BR86" s="246"/>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33"/>
    </row>
    <row r="87" spans="1:131" ht="26.25" customHeight="1" x14ac:dyDescent="0.2">
      <c r="A87" s="247">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44"/>
      <c r="BF87" s="244"/>
      <c r="BG87" s="244"/>
      <c r="BH87" s="244"/>
      <c r="BI87" s="244"/>
      <c r="BJ87" s="244"/>
      <c r="BK87" s="244"/>
      <c r="BL87" s="244"/>
      <c r="BM87" s="244"/>
      <c r="BN87" s="244"/>
      <c r="BO87" s="244"/>
      <c r="BP87" s="244"/>
      <c r="BQ87" s="241">
        <v>81</v>
      </c>
      <c r="BR87" s="246"/>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33"/>
    </row>
    <row r="88" spans="1:131" ht="26.25" customHeight="1" thickBot="1" x14ac:dyDescent="0.25">
      <c r="A88" s="243" t="s">
        <v>397</v>
      </c>
      <c r="B88" s="817" t="s">
        <v>422</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12</v>
      </c>
      <c r="AG88" s="872"/>
      <c r="AH88" s="872"/>
      <c r="AI88" s="872"/>
      <c r="AJ88" s="872"/>
      <c r="AK88" s="869"/>
      <c r="AL88" s="869"/>
      <c r="AM88" s="869"/>
      <c r="AN88" s="869"/>
      <c r="AO88" s="869"/>
      <c r="AP88" s="872">
        <v>79</v>
      </c>
      <c r="AQ88" s="872"/>
      <c r="AR88" s="872"/>
      <c r="AS88" s="872"/>
      <c r="AT88" s="872"/>
      <c r="AU88" s="872">
        <v>0</v>
      </c>
      <c r="AV88" s="872"/>
      <c r="AW88" s="872"/>
      <c r="AX88" s="872"/>
      <c r="AY88" s="872"/>
      <c r="AZ88" s="877"/>
      <c r="BA88" s="877"/>
      <c r="BB88" s="877"/>
      <c r="BC88" s="877"/>
      <c r="BD88" s="878"/>
      <c r="BE88" s="244"/>
      <c r="BF88" s="244"/>
      <c r="BG88" s="244"/>
      <c r="BH88" s="244"/>
      <c r="BI88" s="244"/>
      <c r="BJ88" s="244"/>
      <c r="BK88" s="244"/>
      <c r="BL88" s="244"/>
      <c r="BM88" s="244"/>
      <c r="BN88" s="244"/>
      <c r="BO88" s="244"/>
      <c r="BP88" s="244"/>
      <c r="BQ88" s="241">
        <v>82</v>
      </c>
      <c r="BR88" s="246"/>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397</v>
      </c>
      <c r="BR102" s="817" t="s">
        <v>423</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c r="CS102" s="880"/>
      <c r="CT102" s="880"/>
      <c r="CU102" s="880"/>
      <c r="CV102" s="919"/>
      <c r="CW102" s="918"/>
      <c r="CX102" s="880"/>
      <c r="CY102" s="880"/>
      <c r="CZ102" s="880"/>
      <c r="DA102" s="919"/>
      <c r="DB102" s="918"/>
      <c r="DC102" s="880"/>
      <c r="DD102" s="880"/>
      <c r="DE102" s="880"/>
      <c r="DF102" s="919"/>
      <c r="DG102" s="918"/>
      <c r="DH102" s="880"/>
      <c r="DI102" s="880"/>
      <c r="DJ102" s="880"/>
      <c r="DK102" s="919"/>
      <c r="DL102" s="918"/>
      <c r="DM102" s="880"/>
      <c r="DN102" s="880"/>
      <c r="DO102" s="880"/>
      <c r="DP102" s="919"/>
      <c r="DQ102" s="918"/>
      <c r="DR102" s="880"/>
      <c r="DS102" s="880"/>
      <c r="DT102" s="880"/>
      <c r="DU102" s="919"/>
      <c r="DV102" s="817"/>
      <c r="DW102" s="818"/>
      <c r="DX102" s="818"/>
      <c r="DY102" s="818"/>
      <c r="DZ102" s="942"/>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3" t="s">
        <v>424</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4" t="s">
        <v>425</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426</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427</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945" t="s">
        <v>428</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429</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33" customFormat="1" ht="26.25" customHeight="1" x14ac:dyDescent="0.2">
      <c r="A109" s="940" t="s">
        <v>430</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431</v>
      </c>
      <c r="AB109" s="921"/>
      <c r="AC109" s="921"/>
      <c r="AD109" s="921"/>
      <c r="AE109" s="922"/>
      <c r="AF109" s="920" t="s">
        <v>432</v>
      </c>
      <c r="AG109" s="921"/>
      <c r="AH109" s="921"/>
      <c r="AI109" s="921"/>
      <c r="AJ109" s="922"/>
      <c r="AK109" s="920" t="s">
        <v>312</v>
      </c>
      <c r="AL109" s="921"/>
      <c r="AM109" s="921"/>
      <c r="AN109" s="921"/>
      <c r="AO109" s="922"/>
      <c r="AP109" s="920" t="s">
        <v>433</v>
      </c>
      <c r="AQ109" s="921"/>
      <c r="AR109" s="921"/>
      <c r="AS109" s="921"/>
      <c r="AT109" s="923"/>
      <c r="AU109" s="940" t="s">
        <v>430</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431</v>
      </c>
      <c r="BR109" s="921"/>
      <c r="BS109" s="921"/>
      <c r="BT109" s="921"/>
      <c r="BU109" s="922"/>
      <c r="BV109" s="920" t="s">
        <v>432</v>
      </c>
      <c r="BW109" s="921"/>
      <c r="BX109" s="921"/>
      <c r="BY109" s="921"/>
      <c r="BZ109" s="922"/>
      <c r="CA109" s="920" t="s">
        <v>312</v>
      </c>
      <c r="CB109" s="921"/>
      <c r="CC109" s="921"/>
      <c r="CD109" s="921"/>
      <c r="CE109" s="922"/>
      <c r="CF109" s="941" t="s">
        <v>433</v>
      </c>
      <c r="CG109" s="941"/>
      <c r="CH109" s="941"/>
      <c r="CI109" s="941"/>
      <c r="CJ109" s="941"/>
      <c r="CK109" s="920" t="s">
        <v>434</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431</v>
      </c>
      <c r="DH109" s="921"/>
      <c r="DI109" s="921"/>
      <c r="DJ109" s="921"/>
      <c r="DK109" s="922"/>
      <c r="DL109" s="920" t="s">
        <v>432</v>
      </c>
      <c r="DM109" s="921"/>
      <c r="DN109" s="921"/>
      <c r="DO109" s="921"/>
      <c r="DP109" s="922"/>
      <c r="DQ109" s="920" t="s">
        <v>312</v>
      </c>
      <c r="DR109" s="921"/>
      <c r="DS109" s="921"/>
      <c r="DT109" s="921"/>
      <c r="DU109" s="922"/>
      <c r="DV109" s="920" t="s">
        <v>433</v>
      </c>
      <c r="DW109" s="921"/>
      <c r="DX109" s="921"/>
      <c r="DY109" s="921"/>
      <c r="DZ109" s="923"/>
    </row>
    <row r="110" spans="1:131" s="233" customFormat="1" ht="26.25" customHeight="1" x14ac:dyDescent="0.2">
      <c r="A110" s="924" t="s">
        <v>435</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652105</v>
      </c>
      <c r="AB110" s="928"/>
      <c r="AC110" s="928"/>
      <c r="AD110" s="928"/>
      <c r="AE110" s="929"/>
      <c r="AF110" s="930">
        <v>766136</v>
      </c>
      <c r="AG110" s="928"/>
      <c r="AH110" s="928"/>
      <c r="AI110" s="928"/>
      <c r="AJ110" s="929"/>
      <c r="AK110" s="930">
        <v>780179</v>
      </c>
      <c r="AL110" s="928"/>
      <c r="AM110" s="928"/>
      <c r="AN110" s="928"/>
      <c r="AO110" s="929"/>
      <c r="AP110" s="931">
        <v>30.9</v>
      </c>
      <c r="AQ110" s="932"/>
      <c r="AR110" s="932"/>
      <c r="AS110" s="932"/>
      <c r="AT110" s="933"/>
      <c r="AU110" s="934" t="s">
        <v>75</v>
      </c>
      <c r="AV110" s="935"/>
      <c r="AW110" s="935"/>
      <c r="AX110" s="935"/>
      <c r="AY110" s="935"/>
      <c r="AZ110" s="957" t="s">
        <v>436</v>
      </c>
      <c r="BA110" s="925"/>
      <c r="BB110" s="925"/>
      <c r="BC110" s="925"/>
      <c r="BD110" s="925"/>
      <c r="BE110" s="925"/>
      <c r="BF110" s="925"/>
      <c r="BG110" s="925"/>
      <c r="BH110" s="925"/>
      <c r="BI110" s="925"/>
      <c r="BJ110" s="925"/>
      <c r="BK110" s="925"/>
      <c r="BL110" s="925"/>
      <c r="BM110" s="925"/>
      <c r="BN110" s="925"/>
      <c r="BO110" s="925"/>
      <c r="BP110" s="926"/>
      <c r="BQ110" s="958">
        <v>7466710</v>
      </c>
      <c r="BR110" s="959"/>
      <c r="BS110" s="959"/>
      <c r="BT110" s="959"/>
      <c r="BU110" s="959"/>
      <c r="BV110" s="959">
        <v>7161121</v>
      </c>
      <c r="BW110" s="959"/>
      <c r="BX110" s="959"/>
      <c r="BY110" s="959"/>
      <c r="BZ110" s="959"/>
      <c r="CA110" s="959">
        <v>6748817</v>
      </c>
      <c r="CB110" s="959"/>
      <c r="CC110" s="959"/>
      <c r="CD110" s="959"/>
      <c r="CE110" s="959"/>
      <c r="CF110" s="972">
        <v>267.2</v>
      </c>
      <c r="CG110" s="973"/>
      <c r="CH110" s="973"/>
      <c r="CI110" s="973"/>
      <c r="CJ110" s="973"/>
      <c r="CK110" s="974" t="s">
        <v>437</v>
      </c>
      <c r="CL110" s="975"/>
      <c r="CM110" s="957" t="s">
        <v>438</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418</v>
      </c>
      <c r="DH110" s="959"/>
      <c r="DI110" s="959"/>
      <c r="DJ110" s="959"/>
      <c r="DK110" s="959"/>
      <c r="DL110" s="959" t="s">
        <v>418</v>
      </c>
      <c r="DM110" s="959"/>
      <c r="DN110" s="959"/>
      <c r="DO110" s="959"/>
      <c r="DP110" s="959"/>
      <c r="DQ110" s="959" t="s">
        <v>239</v>
      </c>
      <c r="DR110" s="959"/>
      <c r="DS110" s="959"/>
      <c r="DT110" s="959"/>
      <c r="DU110" s="959"/>
      <c r="DV110" s="960" t="s">
        <v>239</v>
      </c>
      <c r="DW110" s="960"/>
      <c r="DX110" s="960"/>
      <c r="DY110" s="960"/>
      <c r="DZ110" s="961"/>
    </row>
    <row r="111" spans="1:131" s="233" customFormat="1" ht="26.25" customHeight="1" x14ac:dyDescent="0.2">
      <c r="A111" s="962" t="s">
        <v>439</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239</v>
      </c>
      <c r="AB111" s="966"/>
      <c r="AC111" s="966"/>
      <c r="AD111" s="966"/>
      <c r="AE111" s="967"/>
      <c r="AF111" s="968" t="s">
        <v>418</v>
      </c>
      <c r="AG111" s="966"/>
      <c r="AH111" s="966"/>
      <c r="AI111" s="966"/>
      <c r="AJ111" s="967"/>
      <c r="AK111" s="968" t="s">
        <v>239</v>
      </c>
      <c r="AL111" s="966"/>
      <c r="AM111" s="966"/>
      <c r="AN111" s="966"/>
      <c r="AO111" s="967"/>
      <c r="AP111" s="969" t="s">
        <v>418</v>
      </c>
      <c r="AQ111" s="970"/>
      <c r="AR111" s="970"/>
      <c r="AS111" s="970"/>
      <c r="AT111" s="971"/>
      <c r="AU111" s="936"/>
      <c r="AV111" s="937"/>
      <c r="AW111" s="937"/>
      <c r="AX111" s="937"/>
      <c r="AY111" s="937"/>
      <c r="AZ111" s="950" t="s">
        <v>440</v>
      </c>
      <c r="BA111" s="951"/>
      <c r="BB111" s="951"/>
      <c r="BC111" s="951"/>
      <c r="BD111" s="951"/>
      <c r="BE111" s="951"/>
      <c r="BF111" s="951"/>
      <c r="BG111" s="951"/>
      <c r="BH111" s="951"/>
      <c r="BI111" s="951"/>
      <c r="BJ111" s="951"/>
      <c r="BK111" s="951"/>
      <c r="BL111" s="951"/>
      <c r="BM111" s="951"/>
      <c r="BN111" s="951"/>
      <c r="BO111" s="951"/>
      <c r="BP111" s="952"/>
      <c r="BQ111" s="953" t="s">
        <v>441</v>
      </c>
      <c r="BR111" s="954"/>
      <c r="BS111" s="954"/>
      <c r="BT111" s="954"/>
      <c r="BU111" s="954"/>
      <c r="BV111" s="954" t="s">
        <v>239</v>
      </c>
      <c r="BW111" s="954"/>
      <c r="BX111" s="954"/>
      <c r="BY111" s="954"/>
      <c r="BZ111" s="954"/>
      <c r="CA111" s="954" t="s">
        <v>239</v>
      </c>
      <c r="CB111" s="954"/>
      <c r="CC111" s="954"/>
      <c r="CD111" s="954"/>
      <c r="CE111" s="954"/>
      <c r="CF111" s="948" t="s">
        <v>239</v>
      </c>
      <c r="CG111" s="949"/>
      <c r="CH111" s="949"/>
      <c r="CI111" s="949"/>
      <c r="CJ111" s="949"/>
      <c r="CK111" s="976"/>
      <c r="CL111" s="977"/>
      <c r="CM111" s="950" t="s">
        <v>442</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239</v>
      </c>
      <c r="DH111" s="954"/>
      <c r="DI111" s="954"/>
      <c r="DJ111" s="954"/>
      <c r="DK111" s="954"/>
      <c r="DL111" s="954" t="s">
        <v>418</v>
      </c>
      <c r="DM111" s="954"/>
      <c r="DN111" s="954"/>
      <c r="DO111" s="954"/>
      <c r="DP111" s="954"/>
      <c r="DQ111" s="954" t="s">
        <v>418</v>
      </c>
      <c r="DR111" s="954"/>
      <c r="DS111" s="954"/>
      <c r="DT111" s="954"/>
      <c r="DU111" s="954"/>
      <c r="DV111" s="955" t="s">
        <v>418</v>
      </c>
      <c r="DW111" s="955"/>
      <c r="DX111" s="955"/>
      <c r="DY111" s="955"/>
      <c r="DZ111" s="956"/>
    </row>
    <row r="112" spans="1:131" s="233" customFormat="1" ht="26.25" customHeight="1" x14ac:dyDescent="0.2">
      <c r="A112" s="980" t="s">
        <v>443</v>
      </c>
      <c r="B112" s="981"/>
      <c r="C112" s="951" t="s">
        <v>444</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441</v>
      </c>
      <c r="AB112" s="987"/>
      <c r="AC112" s="987"/>
      <c r="AD112" s="987"/>
      <c r="AE112" s="988"/>
      <c r="AF112" s="989" t="s">
        <v>441</v>
      </c>
      <c r="AG112" s="987"/>
      <c r="AH112" s="987"/>
      <c r="AI112" s="987"/>
      <c r="AJ112" s="988"/>
      <c r="AK112" s="989" t="s">
        <v>239</v>
      </c>
      <c r="AL112" s="987"/>
      <c r="AM112" s="987"/>
      <c r="AN112" s="987"/>
      <c r="AO112" s="988"/>
      <c r="AP112" s="990" t="s">
        <v>418</v>
      </c>
      <c r="AQ112" s="991"/>
      <c r="AR112" s="991"/>
      <c r="AS112" s="991"/>
      <c r="AT112" s="992"/>
      <c r="AU112" s="936"/>
      <c r="AV112" s="937"/>
      <c r="AW112" s="937"/>
      <c r="AX112" s="937"/>
      <c r="AY112" s="937"/>
      <c r="AZ112" s="950" t="s">
        <v>445</v>
      </c>
      <c r="BA112" s="951"/>
      <c r="BB112" s="951"/>
      <c r="BC112" s="951"/>
      <c r="BD112" s="951"/>
      <c r="BE112" s="951"/>
      <c r="BF112" s="951"/>
      <c r="BG112" s="951"/>
      <c r="BH112" s="951"/>
      <c r="BI112" s="951"/>
      <c r="BJ112" s="951"/>
      <c r="BK112" s="951"/>
      <c r="BL112" s="951"/>
      <c r="BM112" s="951"/>
      <c r="BN112" s="951"/>
      <c r="BO112" s="951"/>
      <c r="BP112" s="952"/>
      <c r="BQ112" s="953">
        <v>1197974</v>
      </c>
      <c r="BR112" s="954"/>
      <c r="BS112" s="954"/>
      <c r="BT112" s="954"/>
      <c r="BU112" s="954"/>
      <c r="BV112" s="954">
        <v>1070932</v>
      </c>
      <c r="BW112" s="954"/>
      <c r="BX112" s="954"/>
      <c r="BY112" s="954"/>
      <c r="BZ112" s="954"/>
      <c r="CA112" s="954">
        <v>942167</v>
      </c>
      <c r="CB112" s="954"/>
      <c r="CC112" s="954"/>
      <c r="CD112" s="954"/>
      <c r="CE112" s="954"/>
      <c r="CF112" s="948">
        <v>37.299999999999997</v>
      </c>
      <c r="CG112" s="949"/>
      <c r="CH112" s="949"/>
      <c r="CI112" s="949"/>
      <c r="CJ112" s="949"/>
      <c r="CK112" s="976"/>
      <c r="CL112" s="977"/>
      <c r="CM112" s="950" t="s">
        <v>446</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418</v>
      </c>
      <c r="DH112" s="954"/>
      <c r="DI112" s="954"/>
      <c r="DJ112" s="954"/>
      <c r="DK112" s="954"/>
      <c r="DL112" s="954" t="s">
        <v>239</v>
      </c>
      <c r="DM112" s="954"/>
      <c r="DN112" s="954"/>
      <c r="DO112" s="954"/>
      <c r="DP112" s="954"/>
      <c r="DQ112" s="954" t="s">
        <v>418</v>
      </c>
      <c r="DR112" s="954"/>
      <c r="DS112" s="954"/>
      <c r="DT112" s="954"/>
      <c r="DU112" s="954"/>
      <c r="DV112" s="955" t="s">
        <v>418</v>
      </c>
      <c r="DW112" s="955"/>
      <c r="DX112" s="955"/>
      <c r="DY112" s="955"/>
      <c r="DZ112" s="956"/>
    </row>
    <row r="113" spans="1:130" s="233" customFormat="1" ht="26.25" customHeight="1" x14ac:dyDescent="0.2">
      <c r="A113" s="982"/>
      <c r="B113" s="983"/>
      <c r="C113" s="951" t="s">
        <v>447</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158944</v>
      </c>
      <c r="AB113" s="966"/>
      <c r="AC113" s="966"/>
      <c r="AD113" s="966"/>
      <c r="AE113" s="967"/>
      <c r="AF113" s="968">
        <v>153998</v>
      </c>
      <c r="AG113" s="966"/>
      <c r="AH113" s="966"/>
      <c r="AI113" s="966"/>
      <c r="AJ113" s="967"/>
      <c r="AK113" s="968">
        <v>155794</v>
      </c>
      <c r="AL113" s="966"/>
      <c r="AM113" s="966"/>
      <c r="AN113" s="966"/>
      <c r="AO113" s="967"/>
      <c r="AP113" s="969">
        <v>6.2</v>
      </c>
      <c r="AQ113" s="970"/>
      <c r="AR113" s="970"/>
      <c r="AS113" s="970"/>
      <c r="AT113" s="971"/>
      <c r="AU113" s="936"/>
      <c r="AV113" s="937"/>
      <c r="AW113" s="937"/>
      <c r="AX113" s="937"/>
      <c r="AY113" s="937"/>
      <c r="AZ113" s="950" t="s">
        <v>448</v>
      </c>
      <c r="BA113" s="951"/>
      <c r="BB113" s="951"/>
      <c r="BC113" s="951"/>
      <c r="BD113" s="951"/>
      <c r="BE113" s="951"/>
      <c r="BF113" s="951"/>
      <c r="BG113" s="951"/>
      <c r="BH113" s="951"/>
      <c r="BI113" s="951"/>
      <c r="BJ113" s="951"/>
      <c r="BK113" s="951"/>
      <c r="BL113" s="951"/>
      <c r="BM113" s="951"/>
      <c r="BN113" s="951"/>
      <c r="BO113" s="951"/>
      <c r="BP113" s="952"/>
      <c r="BQ113" s="953" t="s">
        <v>418</v>
      </c>
      <c r="BR113" s="954"/>
      <c r="BS113" s="954"/>
      <c r="BT113" s="954"/>
      <c r="BU113" s="954"/>
      <c r="BV113" s="954" t="s">
        <v>239</v>
      </c>
      <c r="BW113" s="954"/>
      <c r="BX113" s="954"/>
      <c r="BY113" s="954"/>
      <c r="BZ113" s="954"/>
      <c r="CA113" s="954" t="s">
        <v>239</v>
      </c>
      <c r="CB113" s="954"/>
      <c r="CC113" s="954"/>
      <c r="CD113" s="954"/>
      <c r="CE113" s="954"/>
      <c r="CF113" s="948" t="s">
        <v>418</v>
      </c>
      <c r="CG113" s="949"/>
      <c r="CH113" s="949"/>
      <c r="CI113" s="949"/>
      <c r="CJ113" s="949"/>
      <c r="CK113" s="976"/>
      <c r="CL113" s="977"/>
      <c r="CM113" s="950" t="s">
        <v>449</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441</v>
      </c>
      <c r="DH113" s="987"/>
      <c r="DI113" s="987"/>
      <c r="DJ113" s="987"/>
      <c r="DK113" s="988"/>
      <c r="DL113" s="989" t="s">
        <v>418</v>
      </c>
      <c r="DM113" s="987"/>
      <c r="DN113" s="987"/>
      <c r="DO113" s="987"/>
      <c r="DP113" s="988"/>
      <c r="DQ113" s="989" t="s">
        <v>418</v>
      </c>
      <c r="DR113" s="987"/>
      <c r="DS113" s="987"/>
      <c r="DT113" s="987"/>
      <c r="DU113" s="988"/>
      <c r="DV113" s="990" t="s">
        <v>239</v>
      </c>
      <c r="DW113" s="991"/>
      <c r="DX113" s="991"/>
      <c r="DY113" s="991"/>
      <c r="DZ113" s="992"/>
    </row>
    <row r="114" spans="1:130" s="233" customFormat="1" ht="26.25" customHeight="1" x14ac:dyDescent="0.2">
      <c r="A114" s="982"/>
      <c r="B114" s="983"/>
      <c r="C114" s="951" t="s">
        <v>450</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t="s">
        <v>239</v>
      </c>
      <c r="AB114" s="987"/>
      <c r="AC114" s="987"/>
      <c r="AD114" s="987"/>
      <c r="AE114" s="988"/>
      <c r="AF114" s="989" t="s">
        <v>418</v>
      </c>
      <c r="AG114" s="987"/>
      <c r="AH114" s="987"/>
      <c r="AI114" s="987"/>
      <c r="AJ114" s="988"/>
      <c r="AK114" s="989" t="s">
        <v>418</v>
      </c>
      <c r="AL114" s="987"/>
      <c r="AM114" s="987"/>
      <c r="AN114" s="987"/>
      <c r="AO114" s="988"/>
      <c r="AP114" s="990" t="s">
        <v>239</v>
      </c>
      <c r="AQ114" s="991"/>
      <c r="AR114" s="991"/>
      <c r="AS114" s="991"/>
      <c r="AT114" s="992"/>
      <c r="AU114" s="936"/>
      <c r="AV114" s="937"/>
      <c r="AW114" s="937"/>
      <c r="AX114" s="937"/>
      <c r="AY114" s="937"/>
      <c r="AZ114" s="950" t="s">
        <v>451</v>
      </c>
      <c r="BA114" s="951"/>
      <c r="BB114" s="951"/>
      <c r="BC114" s="951"/>
      <c r="BD114" s="951"/>
      <c r="BE114" s="951"/>
      <c r="BF114" s="951"/>
      <c r="BG114" s="951"/>
      <c r="BH114" s="951"/>
      <c r="BI114" s="951"/>
      <c r="BJ114" s="951"/>
      <c r="BK114" s="951"/>
      <c r="BL114" s="951"/>
      <c r="BM114" s="951"/>
      <c r="BN114" s="951"/>
      <c r="BO114" s="951"/>
      <c r="BP114" s="952"/>
      <c r="BQ114" s="953">
        <v>556305</v>
      </c>
      <c r="BR114" s="954"/>
      <c r="BS114" s="954"/>
      <c r="BT114" s="954"/>
      <c r="BU114" s="954"/>
      <c r="BV114" s="954">
        <v>494042</v>
      </c>
      <c r="BW114" s="954"/>
      <c r="BX114" s="954"/>
      <c r="BY114" s="954"/>
      <c r="BZ114" s="954"/>
      <c r="CA114" s="954">
        <v>534443</v>
      </c>
      <c r="CB114" s="954"/>
      <c r="CC114" s="954"/>
      <c r="CD114" s="954"/>
      <c r="CE114" s="954"/>
      <c r="CF114" s="948">
        <v>21.2</v>
      </c>
      <c r="CG114" s="949"/>
      <c r="CH114" s="949"/>
      <c r="CI114" s="949"/>
      <c r="CJ114" s="949"/>
      <c r="CK114" s="976"/>
      <c r="CL114" s="977"/>
      <c r="CM114" s="950" t="s">
        <v>452</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441</v>
      </c>
      <c r="DH114" s="987"/>
      <c r="DI114" s="987"/>
      <c r="DJ114" s="987"/>
      <c r="DK114" s="988"/>
      <c r="DL114" s="989" t="s">
        <v>418</v>
      </c>
      <c r="DM114" s="987"/>
      <c r="DN114" s="987"/>
      <c r="DO114" s="987"/>
      <c r="DP114" s="988"/>
      <c r="DQ114" s="989" t="s">
        <v>418</v>
      </c>
      <c r="DR114" s="987"/>
      <c r="DS114" s="987"/>
      <c r="DT114" s="987"/>
      <c r="DU114" s="988"/>
      <c r="DV114" s="990" t="s">
        <v>418</v>
      </c>
      <c r="DW114" s="991"/>
      <c r="DX114" s="991"/>
      <c r="DY114" s="991"/>
      <c r="DZ114" s="992"/>
    </row>
    <row r="115" spans="1:130" s="233" customFormat="1" ht="26.25" customHeight="1" x14ac:dyDescent="0.2">
      <c r="A115" s="982"/>
      <c r="B115" s="983"/>
      <c r="C115" s="951" t="s">
        <v>453</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v>15480</v>
      </c>
      <c r="AB115" s="966"/>
      <c r="AC115" s="966"/>
      <c r="AD115" s="966"/>
      <c r="AE115" s="967"/>
      <c r="AF115" s="968">
        <v>31270</v>
      </c>
      <c r="AG115" s="966"/>
      <c r="AH115" s="966"/>
      <c r="AI115" s="966"/>
      <c r="AJ115" s="967"/>
      <c r="AK115" s="968">
        <v>31398</v>
      </c>
      <c r="AL115" s="966"/>
      <c r="AM115" s="966"/>
      <c r="AN115" s="966"/>
      <c r="AO115" s="967"/>
      <c r="AP115" s="969">
        <v>1.2</v>
      </c>
      <c r="AQ115" s="970"/>
      <c r="AR115" s="970"/>
      <c r="AS115" s="970"/>
      <c r="AT115" s="971"/>
      <c r="AU115" s="936"/>
      <c r="AV115" s="937"/>
      <c r="AW115" s="937"/>
      <c r="AX115" s="937"/>
      <c r="AY115" s="937"/>
      <c r="AZ115" s="950" t="s">
        <v>454</v>
      </c>
      <c r="BA115" s="951"/>
      <c r="BB115" s="951"/>
      <c r="BC115" s="951"/>
      <c r="BD115" s="951"/>
      <c r="BE115" s="951"/>
      <c r="BF115" s="951"/>
      <c r="BG115" s="951"/>
      <c r="BH115" s="951"/>
      <c r="BI115" s="951"/>
      <c r="BJ115" s="951"/>
      <c r="BK115" s="951"/>
      <c r="BL115" s="951"/>
      <c r="BM115" s="951"/>
      <c r="BN115" s="951"/>
      <c r="BO115" s="951"/>
      <c r="BP115" s="952"/>
      <c r="BQ115" s="953" t="s">
        <v>239</v>
      </c>
      <c r="BR115" s="954"/>
      <c r="BS115" s="954"/>
      <c r="BT115" s="954"/>
      <c r="BU115" s="954"/>
      <c r="BV115" s="954" t="s">
        <v>418</v>
      </c>
      <c r="BW115" s="954"/>
      <c r="BX115" s="954"/>
      <c r="BY115" s="954"/>
      <c r="BZ115" s="954"/>
      <c r="CA115" s="954" t="s">
        <v>418</v>
      </c>
      <c r="CB115" s="954"/>
      <c r="CC115" s="954"/>
      <c r="CD115" s="954"/>
      <c r="CE115" s="954"/>
      <c r="CF115" s="948" t="s">
        <v>239</v>
      </c>
      <c r="CG115" s="949"/>
      <c r="CH115" s="949"/>
      <c r="CI115" s="949"/>
      <c r="CJ115" s="949"/>
      <c r="CK115" s="976"/>
      <c r="CL115" s="977"/>
      <c r="CM115" s="950" t="s">
        <v>455</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441</v>
      </c>
      <c r="DH115" s="987"/>
      <c r="DI115" s="987"/>
      <c r="DJ115" s="987"/>
      <c r="DK115" s="988"/>
      <c r="DL115" s="989" t="s">
        <v>418</v>
      </c>
      <c r="DM115" s="987"/>
      <c r="DN115" s="987"/>
      <c r="DO115" s="987"/>
      <c r="DP115" s="988"/>
      <c r="DQ115" s="989" t="s">
        <v>239</v>
      </c>
      <c r="DR115" s="987"/>
      <c r="DS115" s="987"/>
      <c r="DT115" s="987"/>
      <c r="DU115" s="988"/>
      <c r="DV115" s="990" t="s">
        <v>418</v>
      </c>
      <c r="DW115" s="991"/>
      <c r="DX115" s="991"/>
      <c r="DY115" s="991"/>
      <c r="DZ115" s="992"/>
    </row>
    <row r="116" spans="1:130" s="233" customFormat="1" ht="26.25" customHeight="1" x14ac:dyDescent="0.2">
      <c r="A116" s="984"/>
      <c r="B116" s="985"/>
      <c r="C116" s="993" t="s">
        <v>456</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v>218</v>
      </c>
      <c r="AB116" s="987"/>
      <c r="AC116" s="987"/>
      <c r="AD116" s="987"/>
      <c r="AE116" s="988"/>
      <c r="AF116" s="989">
        <v>135</v>
      </c>
      <c r="AG116" s="987"/>
      <c r="AH116" s="987"/>
      <c r="AI116" s="987"/>
      <c r="AJ116" s="988"/>
      <c r="AK116" s="989">
        <v>48</v>
      </c>
      <c r="AL116" s="987"/>
      <c r="AM116" s="987"/>
      <c r="AN116" s="987"/>
      <c r="AO116" s="988"/>
      <c r="AP116" s="990">
        <v>0</v>
      </c>
      <c r="AQ116" s="991"/>
      <c r="AR116" s="991"/>
      <c r="AS116" s="991"/>
      <c r="AT116" s="992"/>
      <c r="AU116" s="936"/>
      <c r="AV116" s="937"/>
      <c r="AW116" s="937"/>
      <c r="AX116" s="937"/>
      <c r="AY116" s="937"/>
      <c r="AZ116" s="995" t="s">
        <v>457</v>
      </c>
      <c r="BA116" s="996"/>
      <c r="BB116" s="996"/>
      <c r="BC116" s="996"/>
      <c r="BD116" s="996"/>
      <c r="BE116" s="996"/>
      <c r="BF116" s="996"/>
      <c r="BG116" s="996"/>
      <c r="BH116" s="996"/>
      <c r="BI116" s="996"/>
      <c r="BJ116" s="996"/>
      <c r="BK116" s="996"/>
      <c r="BL116" s="996"/>
      <c r="BM116" s="996"/>
      <c r="BN116" s="996"/>
      <c r="BO116" s="996"/>
      <c r="BP116" s="997"/>
      <c r="BQ116" s="953" t="s">
        <v>418</v>
      </c>
      <c r="BR116" s="954"/>
      <c r="BS116" s="954"/>
      <c r="BT116" s="954"/>
      <c r="BU116" s="954"/>
      <c r="BV116" s="954" t="s">
        <v>239</v>
      </c>
      <c r="BW116" s="954"/>
      <c r="BX116" s="954"/>
      <c r="BY116" s="954"/>
      <c r="BZ116" s="954"/>
      <c r="CA116" s="954" t="s">
        <v>239</v>
      </c>
      <c r="CB116" s="954"/>
      <c r="CC116" s="954"/>
      <c r="CD116" s="954"/>
      <c r="CE116" s="954"/>
      <c r="CF116" s="948" t="s">
        <v>239</v>
      </c>
      <c r="CG116" s="949"/>
      <c r="CH116" s="949"/>
      <c r="CI116" s="949"/>
      <c r="CJ116" s="949"/>
      <c r="CK116" s="976"/>
      <c r="CL116" s="977"/>
      <c r="CM116" s="950" t="s">
        <v>458</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t="s">
        <v>239</v>
      </c>
      <c r="DH116" s="987"/>
      <c r="DI116" s="987"/>
      <c r="DJ116" s="987"/>
      <c r="DK116" s="988"/>
      <c r="DL116" s="989" t="s">
        <v>239</v>
      </c>
      <c r="DM116" s="987"/>
      <c r="DN116" s="987"/>
      <c r="DO116" s="987"/>
      <c r="DP116" s="988"/>
      <c r="DQ116" s="989" t="s">
        <v>418</v>
      </c>
      <c r="DR116" s="987"/>
      <c r="DS116" s="987"/>
      <c r="DT116" s="987"/>
      <c r="DU116" s="988"/>
      <c r="DV116" s="990" t="s">
        <v>239</v>
      </c>
      <c r="DW116" s="991"/>
      <c r="DX116" s="991"/>
      <c r="DY116" s="991"/>
      <c r="DZ116" s="992"/>
    </row>
    <row r="117" spans="1:130" s="233" customFormat="1" ht="26.25" customHeight="1" x14ac:dyDescent="0.2">
      <c r="A117" s="940" t="s">
        <v>192</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459</v>
      </c>
      <c r="Z117" s="922"/>
      <c r="AA117" s="1006">
        <v>826747</v>
      </c>
      <c r="AB117" s="1007"/>
      <c r="AC117" s="1007"/>
      <c r="AD117" s="1007"/>
      <c r="AE117" s="1008"/>
      <c r="AF117" s="1009">
        <v>951539</v>
      </c>
      <c r="AG117" s="1007"/>
      <c r="AH117" s="1007"/>
      <c r="AI117" s="1007"/>
      <c r="AJ117" s="1008"/>
      <c r="AK117" s="1009">
        <v>967419</v>
      </c>
      <c r="AL117" s="1007"/>
      <c r="AM117" s="1007"/>
      <c r="AN117" s="1007"/>
      <c r="AO117" s="1008"/>
      <c r="AP117" s="1010"/>
      <c r="AQ117" s="1011"/>
      <c r="AR117" s="1011"/>
      <c r="AS117" s="1011"/>
      <c r="AT117" s="1012"/>
      <c r="AU117" s="936"/>
      <c r="AV117" s="937"/>
      <c r="AW117" s="937"/>
      <c r="AX117" s="937"/>
      <c r="AY117" s="937"/>
      <c r="AZ117" s="1002" t="s">
        <v>460</v>
      </c>
      <c r="BA117" s="1003"/>
      <c r="BB117" s="1003"/>
      <c r="BC117" s="1003"/>
      <c r="BD117" s="1003"/>
      <c r="BE117" s="1003"/>
      <c r="BF117" s="1003"/>
      <c r="BG117" s="1003"/>
      <c r="BH117" s="1003"/>
      <c r="BI117" s="1003"/>
      <c r="BJ117" s="1003"/>
      <c r="BK117" s="1003"/>
      <c r="BL117" s="1003"/>
      <c r="BM117" s="1003"/>
      <c r="BN117" s="1003"/>
      <c r="BO117" s="1003"/>
      <c r="BP117" s="1004"/>
      <c r="BQ117" s="953" t="s">
        <v>441</v>
      </c>
      <c r="BR117" s="954"/>
      <c r="BS117" s="954"/>
      <c r="BT117" s="954"/>
      <c r="BU117" s="954"/>
      <c r="BV117" s="954" t="s">
        <v>239</v>
      </c>
      <c r="BW117" s="954"/>
      <c r="BX117" s="954"/>
      <c r="BY117" s="954"/>
      <c r="BZ117" s="954"/>
      <c r="CA117" s="954" t="s">
        <v>239</v>
      </c>
      <c r="CB117" s="954"/>
      <c r="CC117" s="954"/>
      <c r="CD117" s="954"/>
      <c r="CE117" s="954"/>
      <c r="CF117" s="948" t="s">
        <v>239</v>
      </c>
      <c r="CG117" s="949"/>
      <c r="CH117" s="949"/>
      <c r="CI117" s="949"/>
      <c r="CJ117" s="949"/>
      <c r="CK117" s="976"/>
      <c r="CL117" s="977"/>
      <c r="CM117" s="950" t="s">
        <v>461</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239</v>
      </c>
      <c r="DH117" s="987"/>
      <c r="DI117" s="987"/>
      <c r="DJ117" s="987"/>
      <c r="DK117" s="988"/>
      <c r="DL117" s="989" t="s">
        <v>239</v>
      </c>
      <c r="DM117" s="987"/>
      <c r="DN117" s="987"/>
      <c r="DO117" s="987"/>
      <c r="DP117" s="988"/>
      <c r="DQ117" s="989" t="s">
        <v>239</v>
      </c>
      <c r="DR117" s="987"/>
      <c r="DS117" s="987"/>
      <c r="DT117" s="987"/>
      <c r="DU117" s="988"/>
      <c r="DV117" s="990" t="s">
        <v>239</v>
      </c>
      <c r="DW117" s="991"/>
      <c r="DX117" s="991"/>
      <c r="DY117" s="991"/>
      <c r="DZ117" s="992"/>
    </row>
    <row r="118" spans="1:130" s="233" customFormat="1" ht="26.25" customHeight="1" x14ac:dyDescent="0.2">
      <c r="A118" s="940" t="s">
        <v>434</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431</v>
      </c>
      <c r="AB118" s="921"/>
      <c r="AC118" s="921"/>
      <c r="AD118" s="921"/>
      <c r="AE118" s="922"/>
      <c r="AF118" s="920" t="s">
        <v>432</v>
      </c>
      <c r="AG118" s="921"/>
      <c r="AH118" s="921"/>
      <c r="AI118" s="921"/>
      <c r="AJ118" s="922"/>
      <c r="AK118" s="920" t="s">
        <v>312</v>
      </c>
      <c r="AL118" s="921"/>
      <c r="AM118" s="921"/>
      <c r="AN118" s="921"/>
      <c r="AO118" s="922"/>
      <c r="AP118" s="998" t="s">
        <v>433</v>
      </c>
      <c r="AQ118" s="999"/>
      <c r="AR118" s="999"/>
      <c r="AS118" s="999"/>
      <c r="AT118" s="1000"/>
      <c r="AU118" s="936"/>
      <c r="AV118" s="937"/>
      <c r="AW118" s="937"/>
      <c r="AX118" s="937"/>
      <c r="AY118" s="937"/>
      <c r="AZ118" s="1001" t="s">
        <v>462</v>
      </c>
      <c r="BA118" s="993"/>
      <c r="BB118" s="993"/>
      <c r="BC118" s="993"/>
      <c r="BD118" s="993"/>
      <c r="BE118" s="993"/>
      <c r="BF118" s="993"/>
      <c r="BG118" s="993"/>
      <c r="BH118" s="993"/>
      <c r="BI118" s="993"/>
      <c r="BJ118" s="993"/>
      <c r="BK118" s="993"/>
      <c r="BL118" s="993"/>
      <c r="BM118" s="993"/>
      <c r="BN118" s="993"/>
      <c r="BO118" s="993"/>
      <c r="BP118" s="994"/>
      <c r="BQ118" s="1027" t="s">
        <v>441</v>
      </c>
      <c r="BR118" s="1028"/>
      <c r="BS118" s="1028"/>
      <c r="BT118" s="1028"/>
      <c r="BU118" s="1028"/>
      <c r="BV118" s="1028" t="s">
        <v>441</v>
      </c>
      <c r="BW118" s="1028"/>
      <c r="BX118" s="1028"/>
      <c r="BY118" s="1028"/>
      <c r="BZ118" s="1028"/>
      <c r="CA118" s="1028" t="s">
        <v>441</v>
      </c>
      <c r="CB118" s="1028"/>
      <c r="CC118" s="1028"/>
      <c r="CD118" s="1028"/>
      <c r="CE118" s="1028"/>
      <c r="CF118" s="948" t="s">
        <v>441</v>
      </c>
      <c r="CG118" s="949"/>
      <c r="CH118" s="949"/>
      <c r="CI118" s="949"/>
      <c r="CJ118" s="949"/>
      <c r="CK118" s="976"/>
      <c r="CL118" s="977"/>
      <c r="CM118" s="950" t="s">
        <v>463</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239</v>
      </c>
      <c r="DH118" s="987"/>
      <c r="DI118" s="987"/>
      <c r="DJ118" s="987"/>
      <c r="DK118" s="988"/>
      <c r="DL118" s="989" t="s">
        <v>441</v>
      </c>
      <c r="DM118" s="987"/>
      <c r="DN118" s="987"/>
      <c r="DO118" s="987"/>
      <c r="DP118" s="988"/>
      <c r="DQ118" s="989" t="s">
        <v>239</v>
      </c>
      <c r="DR118" s="987"/>
      <c r="DS118" s="987"/>
      <c r="DT118" s="987"/>
      <c r="DU118" s="988"/>
      <c r="DV118" s="990" t="s">
        <v>441</v>
      </c>
      <c r="DW118" s="991"/>
      <c r="DX118" s="991"/>
      <c r="DY118" s="991"/>
      <c r="DZ118" s="992"/>
    </row>
    <row r="119" spans="1:130" s="233" customFormat="1" ht="26.25" customHeight="1" x14ac:dyDescent="0.2">
      <c r="A119" s="1090" t="s">
        <v>437</v>
      </c>
      <c r="B119" s="975"/>
      <c r="C119" s="957" t="s">
        <v>438</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441</v>
      </c>
      <c r="AB119" s="928"/>
      <c r="AC119" s="928"/>
      <c r="AD119" s="928"/>
      <c r="AE119" s="929"/>
      <c r="AF119" s="930" t="s">
        <v>239</v>
      </c>
      <c r="AG119" s="928"/>
      <c r="AH119" s="928"/>
      <c r="AI119" s="928"/>
      <c r="AJ119" s="929"/>
      <c r="AK119" s="930" t="s">
        <v>441</v>
      </c>
      <c r="AL119" s="928"/>
      <c r="AM119" s="928"/>
      <c r="AN119" s="928"/>
      <c r="AO119" s="929"/>
      <c r="AP119" s="931" t="s">
        <v>441</v>
      </c>
      <c r="AQ119" s="932"/>
      <c r="AR119" s="932"/>
      <c r="AS119" s="932"/>
      <c r="AT119" s="933"/>
      <c r="AU119" s="938"/>
      <c r="AV119" s="939"/>
      <c r="AW119" s="939"/>
      <c r="AX119" s="939"/>
      <c r="AY119" s="939"/>
      <c r="AZ119" s="254" t="s">
        <v>192</v>
      </c>
      <c r="BA119" s="254"/>
      <c r="BB119" s="254"/>
      <c r="BC119" s="254"/>
      <c r="BD119" s="254"/>
      <c r="BE119" s="254"/>
      <c r="BF119" s="254"/>
      <c r="BG119" s="254"/>
      <c r="BH119" s="254"/>
      <c r="BI119" s="254"/>
      <c r="BJ119" s="254"/>
      <c r="BK119" s="254"/>
      <c r="BL119" s="254"/>
      <c r="BM119" s="254"/>
      <c r="BN119" s="254"/>
      <c r="BO119" s="1005" t="s">
        <v>464</v>
      </c>
      <c r="BP119" s="1033"/>
      <c r="BQ119" s="1027">
        <v>9220989</v>
      </c>
      <c r="BR119" s="1028"/>
      <c r="BS119" s="1028"/>
      <c r="BT119" s="1028"/>
      <c r="BU119" s="1028"/>
      <c r="BV119" s="1028">
        <v>8726095</v>
      </c>
      <c r="BW119" s="1028"/>
      <c r="BX119" s="1028"/>
      <c r="BY119" s="1028"/>
      <c r="BZ119" s="1028"/>
      <c r="CA119" s="1028">
        <v>8225427</v>
      </c>
      <c r="CB119" s="1028"/>
      <c r="CC119" s="1028"/>
      <c r="CD119" s="1028"/>
      <c r="CE119" s="1028"/>
      <c r="CF119" s="1029"/>
      <c r="CG119" s="1030"/>
      <c r="CH119" s="1030"/>
      <c r="CI119" s="1030"/>
      <c r="CJ119" s="1031"/>
      <c r="CK119" s="978"/>
      <c r="CL119" s="979"/>
      <c r="CM119" s="1001" t="s">
        <v>465</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239</v>
      </c>
      <c r="DH119" s="1014"/>
      <c r="DI119" s="1014"/>
      <c r="DJ119" s="1014"/>
      <c r="DK119" s="1015"/>
      <c r="DL119" s="1013" t="s">
        <v>239</v>
      </c>
      <c r="DM119" s="1014"/>
      <c r="DN119" s="1014"/>
      <c r="DO119" s="1014"/>
      <c r="DP119" s="1015"/>
      <c r="DQ119" s="1013" t="s">
        <v>239</v>
      </c>
      <c r="DR119" s="1014"/>
      <c r="DS119" s="1014"/>
      <c r="DT119" s="1014"/>
      <c r="DU119" s="1015"/>
      <c r="DV119" s="1016" t="s">
        <v>239</v>
      </c>
      <c r="DW119" s="1017"/>
      <c r="DX119" s="1017"/>
      <c r="DY119" s="1017"/>
      <c r="DZ119" s="1018"/>
    </row>
    <row r="120" spans="1:130" s="233" customFormat="1" ht="26.25" customHeight="1" x14ac:dyDescent="0.2">
      <c r="A120" s="1091"/>
      <c r="B120" s="977"/>
      <c r="C120" s="950" t="s">
        <v>442</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239</v>
      </c>
      <c r="AB120" s="987"/>
      <c r="AC120" s="987"/>
      <c r="AD120" s="987"/>
      <c r="AE120" s="988"/>
      <c r="AF120" s="989" t="s">
        <v>239</v>
      </c>
      <c r="AG120" s="987"/>
      <c r="AH120" s="987"/>
      <c r="AI120" s="987"/>
      <c r="AJ120" s="988"/>
      <c r="AK120" s="989" t="s">
        <v>239</v>
      </c>
      <c r="AL120" s="987"/>
      <c r="AM120" s="987"/>
      <c r="AN120" s="987"/>
      <c r="AO120" s="988"/>
      <c r="AP120" s="990" t="s">
        <v>239</v>
      </c>
      <c r="AQ120" s="991"/>
      <c r="AR120" s="991"/>
      <c r="AS120" s="991"/>
      <c r="AT120" s="992"/>
      <c r="AU120" s="1019" t="s">
        <v>466</v>
      </c>
      <c r="AV120" s="1020"/>
      <c r="AW120" s="1020"/>
      <c r="AX120" s="1020"/>
      <c r="AY120" s="1021"/>
      <c r="AZ120" s="957" t="s">
        <v>467</v>
      </c>
      <c r="BA120" s="925"/>
      <c r="BB120" s="925"/>
      <c r="BC120" s="925"/>
      <c r="BD120" s="925"/>
      <c r="BE120" s="925"/>
      <c r="BF120" s="925"/>
      <c r="BG120" s="925"/>
      <c r="BH120" s="925"/>
      <c r="BI120" s="925"/>
      <c r="BJ120" s="925"/>
      <c r="BK120" s="925"/>
      <c r="BL120" s="925"/>
      <c r="BM120" s="925"/>
      <c r="BN120" s="925"/>
      <c r="BO120" s="925"/>
      <c r="BP120" s="926"/>
      <c r="BQ120" s="958">
        <v>1298094</v>
      </c>
      <c r="BR120" s="959"/>
      <c r="BS120" s="959"/>
      <c r="BT120" s="959"/>
      <c r="BU120" s="959"/>
      <c r="BV120" s="959">
        <v>1498922</v>
      </c>
      <c r="BW120" s="959"/>
      <c r="BX120" s="959"/>
      <c r="BY120" s="959"/>
      <c r="BZ120" s="959"/>
      <c r="CA120" s="959">
        <v>2042123</v>
      </c>
      <c r="CB120" s="959"/>
      <c r="CC120" s="959"/>
      <c r="CD120" s="959"/>
      <c r="CE120" s="959"/>
      <c r="CF120" s="972">
        <v>80.900000000000006</v>
      </c>
      <c r="CG120" s="973"/>
      <c r="CH120" s="973"/>
      <c r="CI120" s="973"/>
      <c r="CJ120" s="973"/>
      <c r="CK120" s="1034" t="s">
        <v>468</v>
      </c>
      <c r="CL120" s="1035"/>
      <c r="CM120" s="1035"/>
      <c r="CN120" s="1035"/>
      <c r="CO120" s="1036"/>
      <c r="CP120" s="1042" t="s">
        <v>414</v>
      </c>
      <c r="CQ120" s="1043"/>
      <c r="CR120" s="1043"/>
      <c r="CS120" s="1043"/>
      <c r="CT120" s="1043"/>
      <c r="CU120" s="1043"/>
      <c r="CV120" s="1043"/>
      <c r="CW120" s="1043"/>
      <c r="CX120" s="1043"/>
      <c r="CY120" s="1043"/>
      <c r="CZ120" s="1043"/>
      <c r="DA120" s="1043"/>
      <c r="DB120" s="1043"/>
      <c r="DC120" s="1043"/>
      <c r="DD120" s="1043"/>
      <c r="DE120" s="1043"/>
      <c r="DF120" s="1044"/>
      <c r="DG120" s="958">
        <v>1194278</v>
      </c>
      <c r="DH120" s="959"/>
      <c r="DI120" s="959"/>
      <c r="DJ120" s="959"/>
      <c r="DK120" s="959"/>
      <c r="DL120" s="959">
        <v>1067247</v>
      </c>
      <c r="DM120" s="959"/>
      <c r="DN120" s="959"/>
      <c r="DO120" s="959"/>
      <c r="DP120" s="959"/>
      <c r="DQ120" s="959">
        <v>937662</v>
      </c>
      <c r="DR120" s="959"/>
      <c r="DS120" s="959"/>
      <c r="DT120" s="959"/>
      <c r="DU120" s="959"/>
      <c r="DV120" s="960">
        <v>37.1</v>
      </c>
      <c r="DW120" s="960"/>
      <c r="DX120" s="960"/>
      <c r="DY120" s="960"/>
      <c r="DZ120" s="961"/>
    </row>
    <row r="121" spans="1:130" s="233" customFormat="1" ht="26.25" customHeight="1" x14ac:dyDescent="0.2">
      <c r="A121" s="1091"/>
      <c r="B121" s="977"/>
      <c r="C121" s="1002" t="s">
        <v>469</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239</v>
      </c>
      <c r="AB121" s="987"/>
      <c r="AC121" s="987"/>
      <c r="AD121" s="987"/>
      <c r="AE121" s="988"/>
      <c r="AF121" s="989" t="s">
        <v>239</v>
      </c>
      <c r="AG121" s="987"/>
      <c r="AH121" s="987"/>
      <c r="AI121" s="987"/>
      <c r="AJ121" s="988"/>
      <c r="AK121" s="989" t="s">
        <v>239</v>
      </c>
      <c r="AL121" s="987"/>
      <c r="AM121" s="987"/>
      <c r="AN121" s="987"/>
      <c r="AO121" s="988"/>
      <c r="AP121" s="990" t="s">
        <v>239</v>
      </c>
      <c r="AQ121" s="991"/>
      <c r="AR121" s="991"/>
      <c r="AS121" s="991"/>
      <c r="AT121" s="992"/>
      <c r="AU121" s="1022"/>
      <c r="AV121" s="1023"/>
      <c r="AW121" s="1023"/>
      <c r="AX121" s="1023"/>
      <c r="AY121" s="1024"/>
      <c r="AZ121" s="950" t="s">
        <v>470</v>
      </c>
      <c r="BA121" s="951"/>
      <c r="BB121" s="951"/>
      <c r="BC121" s="951"/>
      <c r="BD121" s="951"/>
      <c r="BE121" s="951"/>
      <c r="BF121" s="951"/>
      <c r="BG121" s="951"/>
      <c r="BH121" s="951"/>
      <c r="BI121" s="951"/>
      <c r="BJ121" s="951"/>
      <c r="BK121" s="951"/>
      <c r="BL121" s="951"/>
      <c r="BM121" s="951"/>
      <c r="BN121" s="951"/>
      <c r="BO121" s="951"/>
      <c r="BP121" s="952"/>
      <c r="BQ121" s="953">
        <v>720195</v>
      </c>
      <c r="BR121" s="954"/>
      <c r="BS121" s="954"/>
      <c r="BT121" s="954"/>
      <c r="BU121" s="954"/>
      <c r="BV121" s="954">
        <v>825875</v>
      </c>
      <c r="BW121" s="954"/>
      <c r="BX121" s="954"/>
      <c r="BY121" s="954"/>
      <c r="BZ121" s="954"/>
      <c r="CA121" s="954">
        <v>821733</v>
      </c>
      <c r="CB121" s="954"/>
      <c r="CC121" s="954"/>
      <c r="CD121" s="954"/>
      <c r="CE121" s="954"/>
      <c r="CF121" s="948">
        <v>32.5</v>
      </c>
      <c r="CG121" s="949"/>
      <c r="CH121" s="949"/>
      <c r="CI121" s="949"/>
      <c r="CJ121" s="949"/>
      <c r="CK121" s="1037"/>
      <c r="CL121" s="1038"/>
      <c r="CM121" s="1038"/>
      <c r="CN121" s="1038"/>
      <c r="CO121" s="1039"/>
      <c r="CP121" s="1047" t="s">
        <v>412</v>
      </c>
      <c r="CQ121" s="1048"/>
      <c r="CR121" s="1048"/>
      <c r="CS121" s="1048"/>
      <c r="CT121" s="1048"/>
      <c r="CU121" s="1048"/>
      <c r="CV121" s="1048"/>
      <c r="CW121" s="1048"/>
      <c r="CX121" s="1048"/>
      <c r="CY121" s="1048"/>
      <c r="CZ121" s="1048"/>
      <c r="DA121" s="1048"/>
      <c r="DB121" s="1048"/>
      <c r="DC121" s="1048"/>
      <c r="DD121" s="1048"/>
      <c r="DE121" s="1048"/>
      <c r="DF121" s="1049"/>
      <c r="DG121" s="953">
        <v>3696</v>
      </c>
      <c r="DH121" s="954"/>
      <c r="DI121" s="954"/>
      <c r="DJ121" s="954"/>
      <c r="DK121" s="954"/>
      <c r="DL121" s="954">
        <v>3685</v>
      </c>
      <c r="DM121" s="954"/>
      <c r="DN121" s="954"/>
      <c r="DO121" s="954"/>
      <c r="DP121" s="954"/>
      <c r="DQ121" s="954">
        <v>4505</v>
      </c>
      <c r="DR121" s="954"/>
      <c r="DS121" s="954"/>
      <c r="DT121" s="954"/>
      <c r="DU121" s="954"/>
      <c r="DV121" s="955">
        <v>0.2</v>
      </c>
      <c r="DW121" s="955"/>
      <c r="DX121" s="955"/>
      <c r="DY121" s="955"/>
      <c r="DZ121" s="956"/>
    </row>
    <row r="122" spans="1:130" s="233" customFormat="1" ht="26.25" customHeight="1" x14ac:dyDescent="0.2">
      <c r="A122" s="1091"/>
      <c r="B122" s="977"/>
      <c r="C122" s="950" t="s">
        <v>452</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239</v>
      </c>
      <c r="AB122" s="987"/>
      <c r="AC122" s="987"/>
      <c r="AD122" s="987"/>
      <c r="AE122" s="988"/>
      <c r="AF122" s="989" t="s">
        <v>239</v>
      </c>
      <c r="AG122" s="987"/>
      <c r="AH122" s="987"/>
      <c r="AI122" s="987"/>
      <c r="AJ122" s="988"/>
      <c r="AK122" s="989" t="s">
        <v>239</v>
      </c>
      <c r="AL122" s="987"/>
      <c r="AM122" s="987"/>
      <c r="AN122" s="987"/>
      <c r="AO122" s="988"/>
      <c r="AP122" s="990" t="s">
        <v>239</v>
      </c>
      <c r="AQ122" s="991"/>
      <c r="AR122" s="991"/>
      <c r="AS122" s="991"/>
      <c r="AT122" s="992"/>
      <c r="AU122" s="1022"/>
      <c r="AV122" s="1023"/>
      <c r="AW122" s="1023"/>
      <c r="AX122" s="1023"/>
      <c r="AY122" s="1024"/>
      <c r="AZ122" s="1001" t="s">
        <v>471</v>
      </c>
      <c r="BA122" s="993"/>
      <c r="BB122" s="993"/>
      <c r="BC122" s="993"/>
      <c r="BD122" s="993"/>
      <c r="BE122" s="993"/>
      <c r="BF122" s="993"/>
      <c r="BG122" s="993"/>
      <c r="BH122" s="993"/>
      <c r="BI122" s="993"/>
      <c r="BJ122" s="993"/>
      <c r="BK122" s="993"/>
      <c r="BL122" s="993"/>
      <c r="BM122" s="993"/>
      <c r="BN122" s="993"/>
      <c r="BO122" s="993"/>
      <c r="BP122" s="994"/>
      <c r="BQ122" s="1027">
        <v>5670846</v>
      </c>
      <c r="BR122" s="1028"/>
      <c r="BS122" s="1028"/>
      <c r="BT122" s="1028"/>
      <c r="BU122" s="1028"/>
      <c r="BV122" s="1028">
        <v>5282441</v>
      </c>
      <c r="BW122" s="1028"/>
      <c r="BX122" s="1028"/>
      <c r="BY122" s="1028"/>
      <c r="BZ122" s="1028"/>
      <c r="CA122" s="1028">
        <v>4933036</v>
      </c>
      <c r="CB122" s="1028"/>
      <c r="CC122" s="1028"/>
      <c r="CD122" s="1028"/>
      <c r="CE122" s="1028"/>
      <c r="CF122" s="1045">
        <v>195.3</v>
      </c>
      <c r="CG122" s="1046"/>
      <c r="CH122" s="1046"/>
      <c r="CI122" s="1046"/>
      <c r="CJ122" s="1046"/>
      <c r="CK122" s="1037"/>
      <c r="CL122" s="1038"/>
      <c r="CM122" s="1038"/>
      <c r="CN122" s="1038"/>
      <c r="CO122" s="1039"/>
      <c r="CP122" s="1047" t="s">
        <v>410</v>
      </c>
      <c r="CQ122" s="1048"/>
      <c r="CR122" s="1048"/>
      <c r="CS122" s="1048"/>
      <c r="CT122" s="1048"/>
      <c r="CU122" s="1048"/>
      <c r="CV122" s="1048"/>
      <c r="CW122" s="1048"/>
      <c r="CX122" s="1048"/>
      <c r="CY122" s="1048"/>
      <c r="CZ122" s="1048"/>
      <c r="DA122" s="1048"/>
      <c r="DB122" s="1048"/>
      <c r="DC122" s="1048"/>
      <c r="DD122" s="1048"/>
      <c r="DE122" s="1048"/>
      <c r="DF122" s="1049"/>
      <c r="DG122" s="953" t="s">
        <v>239</v>
      </c>
      <c r="DH122" s="954"/>
      <c r="DI122" s="954"/>
      <c r="DJ122" s="954"/>
      <c r="DK122" s="954"/>
      <c r="DL122" s="954" t="s">
        <v>239</v>
      </c>
      <c r="DM122" s="954"/>
      <c r="DN122" s="954"/>
      <c r="DO122" s="954"/>
      <c r="DP122" s="954"/>
      <c r="DQ122" s="954" t="s">
        <v>239</v>
      </c>
      <c r="DR122" s="954"/>
      <c r="DS122" s="954"/>
      <c r="DT122" s="954"/>
      <c r="DU122" s="954"/>
      <c r="DV122" s="955" t="s">
        <v>239</v>
      </c>
      <c r="DW122" s="955"/>
      <c r="DX122" s="955"/>
      <c r="DY122" s="955"/>
      <c r="DZ122" s="956"/>
    </row>
    <row r="123" spans="1:130" s="233" customFormat="1" ht="26.25" customHeight="1" x14ac:dyDescent="0.2">
      <c r="A123" s="1091"/>
      <c r="B123" s="977"/>
      <c r="C123" s="950" t="s">
        <v>458</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239</v>
      </c>
      <c r="AB123" s="987"/>
      <c r="AC123" s="987"/>
      <c r="AD123" s="987"/>
      <c r="AE123" s="988"/>
      <c r="AF123" s="989" t="s">
        <v>239</v>
      </c>
      <c r="AG123" s="987"/>
      <c r="AH123" s="987"/>
      <c r="AI123" s="987"/>
      <c r="AJ123" s="988"/>
      <c r="AK123" s="989" t="s">
        <v>239</v>
      </c>
      <c r="AL123" s="987"/>
      <c r="AM123" s="987"/>
      <c r="AN123" s="987"/>
      <c r="AO123" s="988"/>
      <c r="AP123" s="990" t="s">
        <v>239</v>
      </c>
      <c r="AQ123" s="991"/>
      <c r="AR123" s="991"/>
      <c r="AS123" s="991"/>
      <c r="AT123" s="992"/>
      <c r="AU123" s="1025"/>
      <c r="AV123" s="1026"/>
      <c r="AW123" s="1026"/>
      <c r="AX123" s="1026"/>
      <c r="AY123" s="1026"/>
      <c r="AZ123" s="254" t="s">
        <v>192</v>
      </c>
      <c r="BA123" s="254"/>
      <c r="BB123" s="254"/>
      <c r="BC123" s="254"/>
      <c r="BD123" s="254"/>
      <c r="BE123" s="254"/>
      <c r="BF123" s="254"/>
      <c r="BG123" s="254"/>
      <c r="BH123" s="254"/>
      <c r="BI123" s="254"/>
      <c r="BJ123" s="254"/>
      <c r="BK123" s="254"/>
      <c r="BL123" s="254"/>
      <c r="BM123" s="254"/>
      <c r="BN123" s="254"/>
      <c r="BO123" s="1005" t="s">
        <v>472</v>
      </c>
      <c r="BP123" s="1033"/>
      <c r="BQ123" s="1063">
        <v>7689135</v>
      </c>
      <c r="BR123" s="1064"/>
      <c r="BS123" s="1064"/>
      <c r="BT123" s="1064"/>
      <c r="BU123" s="1064"/>
      <c r="BV123" s="1064">
        <v>7607238</v>
      </c>
      <c r="BW123" s="1064"/>
      <c r="BX123" s="1064"/>
      <c r="BY123" s="1064"/>
      <c r="BZ123" s="1064"/>
      <c r="CA123" s="1064">
        <v>7796892</v>
      </c>
      <c r="CB123" s="1064"/>
      <c r="CC123" s="1064"/>
      <c r="CD123" s="1064"/>
      <c r="CE123" s="1064"/>
      <c r="CF123" s="1029"/>
      <c r="CG123" s="1030"/>
      <c r="CH123" s="1030"/>
      <c r="CI123" s="1030"/>
      <c r="CJ123" s="1031"/>
      <c r="CK123" s="1037"/>
      <c r="CL123" s="1038"/>
      <c r="CM123" s="1038"/>
      <c r="CN123" s="1038"/>
      <c r="CO123" s="1039"/>
      <c r="CP123" s="1047" t="s">
        <v>411</v>
      </c>
      <c r="CQ123" s="1048"/>
      <c r="CR123" s="1048"/>
      <c r="CS123" s="1048"/>
      <c r="CT123" s="1048"/>
      <c r="CU123" s="1048"/>
      <c r="CV123" s="1048"/>
      <c r="CW123" s="1048"/>
      <c r="CX123" s="1048"/>
      <c r="CY123" s="1048"/>
      <c r="CZ123" s="1048"/>
      <c r="DA123" s="1048"/>
      <c r="DB123" s="1048"/>
      <c r="DC123" s="1048"/>
      <c r="DD123" s="1048"/>
      <c r="DE123" s="1048"/>
      <c r="DF123" s="1049"/>
      <c r="DG123" s="986" t="s">
        <v>239</v>
      </c>
      <c r="DH123" s="987"/>
      <c r="DI123" s="987"/>
      <c r="DJ123" s="987"/>
      <c r="DK123" s="988"/>
      <c r="DL123" s="989" t="s">
        <v>239</v>
      </c>
      <c r="DM123" s="987"/>
      <c r="DN123" s="987"/>
      <c r="DO123" s="987"/>
      <c r="DP123" s="988"/>
      <c r="DQ123" s="989" t="s">
        <v>239</v>
      </c>
      <c r="DR123" s="987"/>
      <c r="DS123" s="987"/>
      <c r="DT123" s="987"/>
      <c r="DU123" s="988"/>
      <c r="DV123" s="990" t="s">
        <v>239</v>
      </c>
      <c r="DW123" s="991"/>
      <c r="DX123" s="991"/>
      <c r="DY123" s="991"/>
      <c r="DZ123" s="992"/>
    </row>
    <row r="124" spans="1:130" s="233" customFormat="1" ht="26.25" customHeight="1" thickBot="1" x14ac:dyDescent="0.25">
      <c r="A124" s="1091"/>
      <c r="B124" s="977"/>
      <c r="C124" s="950" t="s">
        <v>461</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239</v>
      </c>
      <c r="AB124" s="987"/>
      <c r="AC124" s="987"/>
      <c r="AD124" s="987"/>
      <c r="AE124" s="988"/>
      <c r="AF124" s="989" t="s">
        <v>239</v>
      </c>
      <c r="AG124" s="987"/>
      <c r="AH124" s="987"/>
      <c r="AI124" s="987"/>
      <c r="AJ124" s="988"/>
      <c r="AK124" s="989" t="s">
        <v>239</v>
      </c>
      <c r="AL124" s="987"/>
      <c r="AM124" s="987"/>
      <c r="AN124" s="987"/>
      <c r="AO124" s="988"/>
      <c r="AP124" s="990" t="s">
        <v>239</v>
      </c>
      <c r="AQ124" s="991"/>
      <c r="AR124" s="991"/>
      <c r="AS124" s="991"/>
      <c r="AT124" s="992"/>
      <c r="AU124" s="1059" t="s">
        <v>473</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71.3</v>
      </c>
      <c r="BR124" s="1055"/>
      <c r="BS124" s="1055"/>
      <c r="BT124" s="1055"/>
      <c r="BU124" s="1055"/>
      <c r="BV124" s="1055">
        <v>48.8</v>
      </c>
      <c r="BW124" s="1055"/>
      <c r="BX124" s="1055"/>
      <c r="BY124" s="1055"/>
      <c r="BZ124" s="1055"/>
      <c r="CA124" s="1055">
        <v>16.899999999999999</v>
      </c>
      <c r="CB124" s="1055"/>
      <c r="CC124" s="1055"/>
      <c r="CD124" s="1055"/>
      <c r="CE124" s="1055"/>
      <c r="CF124" s="1056"/>
      <c r="CG124" s="1057"/>
      <c r="CH124" s="1057"/>
      <c r="CI124" s="1057"/>
      <c r="CJ124" s="1058"/>
      <c r="CK124" s="1040"/>
      <c r="CL124" s="1040"/>
      <c r="CM124" s="1040"/>
      <c r="CN124" s="1040"/>
      <c r="CO124" s="1041"/>
      <c r="CP124" s="1047" t="s">
        <v>474</v>
      </c>
      <c r="CQ124" s="1048"/>
      <c r="CR124" s="1048"/>
      <c r="CS124" s="1048"/>
      <c r="CT124" s="1048"/>
      <c r="CU124" s="1048"/>
      <c r="CV124" s="1048"/>
      <c r="CW124" s="1048"/>
      <c r="CX124" s="1048"/>
      <c r="CY124" s="1048"/>
      <c r="CZ124" s="1048"/>
      <c r="DA124" s="1048"/>
      <c r="DB124" s="1048"/>
      <c r="DC124" s="1048"/>
      <c r="DD124" s="1048"/>
      <c r="DE124" s="1048"/>
      <c r="DF124" s="1049"/>
      <c r="DG124" s="1032" t="s">
        <v>239</v>
      </c>
      <c r="DH124" s="1014"/>
      <c r="DI124" s="1014"/>
      <c r="DJ124" s="1014"/>
      <c r="DK124" s="1015"/>
      <c r="DL124" s="1013" t="s">
        <v>239</v>
      </c>
      <c r="DM124" s="1014"/>
      <c r="DN124" s="1014"/>
      <c r="DO124" s="1014"/>
      <c r="DP124" s="1015"/>
      <c r="DQ124" s="1013" t="s">
        <v>239</v>
      </c>
      <c r="DR124" s="1014"/>
      <c r="DS124" s="1014"/>
      <c r="DT124" s="1014"/>
      <c r="DU124" s="1015"/>
      <c r="DV124" s="1016" t="s">
        <v>239</v>
      </c>
      <c r="DW124" s="1017"/>
      <c r="DX124" s="1017"/>
      <c r="DY124" s="1017"/>
      <c r="DZ124" s="1018"/>
    </row>
    <row r="125" spans="1:130" s="233" customFormat="1" ht="26.25" customHeight="1" x14ac:dyDescent="0.2">
      <c r="A125" s="1091"/>
      <c r="B125" s="977"/>
      <c r="C125" s="950" t="s">
        <v>463</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239</v>
      </c>
      <c r="AB125" s="987"/>
      <c r="AC125" s="987"/>
      <c r="AD125" s="987"/>
      <c r="AE125" s="988"/>
      <c r="AF125" s="989" t="s">
        <v>239</v>
      </c>
      <c r="AG125" s="987"/>
      <c r="AH125" s="987"/>
      <c r="AI125" s="987"/>
      <c r="AJ125" s="988"/>
      <c r="AK125" s="989" t="s">
        <v>239</v>
      </c>
      <c r="AL125" s="987"/>
      <c r="AM125" s="987"/>
      <c r="AN125" s="987"/>
      <c r="AO125" s="988"/>
      <c r="AP125" s="990" t="s">
        <v>239</v>
      </c>
      <c r="AQ125" s="991"/>
      <c r="AR125" s="991"/>
      <c r="AS125" s="991"/>
      <c r="AT125" s="992"/>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50" t="s">
        <v>475</v>
      </c>
      <c r="CL125" s="1035"/>
      <c r="CM125" s="1035"/>
      <c r="CN125" s="1035"/>
      <c r="CO125" s="1036"/>
      <c r="CP125" s="957" t="s">
        <v>476</v>
      </c>
      <c r="CQ125" s="925"/>
      <c r="CR125" s="925"/>
      <c r="CS125" s="925"/>
      <c r="CT125" s="925"/>
      <c r="CU125" s="925"/>
      <c r="CV125" s="925"/>
      <c r="CW125" s="925"/>
      <c r="CX125" s="925"/>
      <c r="CY125" s="925"/>
      <c r="CZ125" s="925"/>
      <c r="DA125" s="925"/>
      <c r="DB125" s="925"/>
      <c r="DC125" s="925"/>
      <c r="DD125" s="925"/>
      <c r="DE125" s="925"/>
      <c r="DF125" s="926"/>
      <c r="DG125" s="958" t="s">
        <v>239</v>
      </c>
      <c r="DH125" s="959"/>
      <c r="DI125" s="959"/>
      <c r="DJ125" s="959"/>
      <c r="DK125" s="959"/>
      <c r="DL125" s="959" t="s">
        <v>239</v>
      </c>
      <c r="DM125" s="959"/>
      <c r="DN125" s="959"/>
      <c r="DO125" s="959"/>
      <c r="DP125" s="959"/>
      <c r="DQ125" s="959" t="s">
        <v>239</v>
      </c>
      <c r="DR125" s="959"/>
      <c r="DS125" s="959"/>
      <c r="DT125" s="959"/>
      <c r="DU125" s="959"/>
      <c r="DV125" s="960" t="s">
        <v>239</v>
      </c>
      <c r="DW125" s="960"/>
      <c r="DX125" s="960"/>
      <c r="DY125" s="960"/>
      <c r="DZ125" s="961"/>
    </row>
    <row r="126" spans="1:130" s="233" customFormat="1" ht="26.25" customHeight="1" thickBot="1" x14ac:dyDescent="0.25">
      <c r="A126" s="1091"/>
      <c r="B126" s="977"/>
      <c r="C126" s="950" t="s">
        <v>465</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v>15231</v>
      </c>
      <c r="AB126" s="987"/>
      <c r="AC126" s="987"/>
      <c r="AD126" s="987"/>
      <c r="AE126" s="988"/>
      <c r="AF126" s="989">
        <v>31066</v>
      </c>
      <c r="AG126" s="987"/>
      <c r="AH126" s="987"/>
      <c r="AI126" s="987"/>
      <c r="AJ126" s="988"/>
      <c r="AK126" s="989">
        <v>31234</v>
      </c>
      <c r="AL126" s="987"/>
      <c r="AM126" s="987"/>
      <c r="AN126" s="987"/>
      <c r="AO126" s="988"/>
      <c r="AP126" s="990">
        <v>1.2</v>
      </c>
      <c r="AQ126" s="991"/>
      <c r="AR126" s="991"/>
      <c r="AS126" s="991"/>
      <c r="AT126" s="992"/>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1"/>
      <c r="CL126" s="1038"/>
      <c r="CM126" s="1038"/>
      <c r="CN126" s="1038"/>
      <c r="CO126" s="1039"/>
      <c r="CP126" s="950" t="s">
        <v>477</v>
      </c>
      <c r="CQ126" s="951"/>
      <c r="CR126" s="951"/>
      <c r="CS126" s="951"/>
      <c r="CT126" s="951"/>
      <c r="CU126" s="951"/>
      <c r="CV126" s="951"/>
      <c r="CW126" s="951"/>
      <c r="CX126" s="951"/>
      <c r="CY126" s="951"/>
      <c r="CZ126" s="951"/>
      <c r="DA126" s="951"/>
      <c r="DB126" s="951"/>
      <c r="DC126" s="951"/>
      <c r="DD126" s="951"/>
      <c r="DE126" s="951"/>
      <c r="DF126" s="952"/>
      <c r="DG126" s="953" t="s">
        <v>239</v>
      </c>
      <c r="DH126" s="954"/>
      <c r="DI126" s="954"/>
      <c r="DJ126" s="954"/>
      <c r="DK126" s="954"/>
      <c r="DL126" s="954" t="s">
        <v>239</v>
      </c>
      <c r="DM126" s="954"/>
      <c r="DN126" s="954"/>
      <c r="DO126" s="954"/>
      <c r="DP126" s="954"/>
      <c r="DQ126" s="954" t="s">
        <v>239</v>
      </c>
      <c r="DR126" s="954"/>
      <c r="DS126" s="954"/>
      <c r="DT126" s="954"/>
      <c r="DU126" s="954"/>
      <c r="DV126" s="955" t="s">
        <v>239</v>
      </c>
      <c r="DW126" s="955"/>
      <c r="DX126" s="955"/>
      <c r="DY126" s="955"/>
      <c r="DZ126" s="956"/>
    </row>
    <row r="127" spans="1:130" s="233" customFormat="1" ht="26.25" customHeight="1" x14ac:dyDescent="0.2">
      <c r="A127" s="1092"/>
      <c r="B127" s="979"/>
      <c r="C127" s="1001" t="s">
        <v>478</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v>249</v>
      </c>
      <c r="AB127" s="987"/>
      <c r="AC127" s="987"/>
      <c r="AD127" s="987"/>
      <c r="AE127" s="988"/>
      <c r="AF127" s="989">
        <v>204</v>
      </c>
      <c r="AG127" s="987"/>
      <c r="AH127" s="987"/>
      <c r="AI127" s="987"/>
      <c r="AJ127" s="988"/>
      <c r="AK127" s="989">
        <v>164</v>
      </c>
      <c r="AL127" s="987"/>
      <c r="AM127" s="987"/>
      <c r="AN127" s="987"/>
      <c r="AO127" s="988"/>
      <c r="AP127" s="990">
        <v>0</v>
      </c>
      <c r="AQ127" s="991"/>
      <c r="AR127" s="991"/>
      <c r="AS127" s="991"/>
      <c r="AT127" s="992"/>
      <c r="AU127" s="235"/>
      <c r="AV127" s="235"/>
      <c r="AW127" s="235"/>
      <c r="AX127" s="1065" t="s">
        <v>479</v>
      </c>
      <c r="AY127" s="1066"/>
      <c r="AZ127" s="1066"/>
      <c r="BA127" s="1066"/>
      <c r="BB127" s="1066"/>
      <c r="BC127" s="1066"/>
      <c r="BD127" s="1066"/>
      <c r="BE127" s="1067"/>
      <c r="BF127" s="1068" t="s">
        <v>480</v>
      </c>
      <c r="BG127" s="1066"/>
      <c r="BH127" s="1066"/>
      <c r="BI127" s="1066"/>
      <c r="BJ127" s="1066"/>
      <c r="BK127" s="1066"/>
      <c r="BL127" s="1067"/>
      <c r="BM127" s="1068" t="s">
        <v>481</v>
      </c>
      <c r="BN127" s="1066"/>
      <c r="BO127" s="1066"/>
      <c r="BP127" s="1066"/>
      <c r="BQ127" s="1066"/>
      <c r="BR127" s="1066"/>
      <c r="BS127" s="1067"/>
      <c r="BT127" s="1068" t="s">
        <v>482</v>
      </c>
      <c r="BU127" s="1066"/>
      <c r="BV127" s="1066"/>
      <c r="BW127" s="1066"/>
      <c r="BX127" s="1066"/>
      <c r="BY127" s="1066"/>
      <c r="BZ127" s="1089"/>
      <c r="CA127" s="235"/>
      <c r="CB127" s="235"/>
      <c r="CC127" s="235"/>
      <c r="CD127" s="258"/>
      <c r="CE127" s="258"/>
      <c r="CF127" s="258"/>
      <c r="CG127" s="235"/>
      <c r="CH127" s="235"/>
      <c r="CI127" s="235"/>
      <c r="CJ127" s="257"/>
      <c r="CK127" s="1051"/>
      <c r="CL127" s="1038"/>
      <c r="CM127" s="1038"/>
      <c r="CN127" s="1038"/>
      <c r="CO127" s="1039"/>
      <c r="CP127" s="950" t="s">
        <v>483</v>
      </c>
      <c r="CQ127" s="951"/>
      <c r="CR127" s="951"/>
      <c r="CS127" s="951"/>
      <c r="CT127" s="951"/>
      <c r="CU127" s="951"/>
      <c r="CV127" s="951"/>
      <c r="CW127" s="951"/>
      <c r="CX127" s="951"/>
      <c r="CY127" s="951"/>
      <c r="CZ127" s="951"/>
      <c r="DA127" s="951"/>
      <c r="DB127" s="951"/>
      <c r="DC127" s="951"/>
      <c r="DD127" s="951"/>
      <c r="DE127" s="951"/>
      <c r="DF127" s="952"/>
      <c r="DG127" s="953" t="s">
        <v>239</v>
      </c>
      <c r="DH127" s="954"/>
      <c r="DI127" s="954"/>
      <c r="DJ127" s="954"/>
      <c r="DK127" s="954"/>
      <c r="DL127" s="954" t="s">
        <v>239</v>
      </c>
      <c r="DM127" s="954"/>
      <c r="DN127" s="954"/>
      <c r="DO127" s="954"/>
      <c r="DP127" s="954"/>
      <c r="DQ127" s="954" t="s">
        <v>239</v>
      </c>
      <c r="DR127" s="954"/>
      <c r="DS127" s="954"/>
      <c r="DT127" s="954"/>
      <c r="DU127" s="954"/>
      <c r="DV127" s="955" t="s">
        <v>239</v>
      </c>
      <c r="DW127" s="955"/>
      <c r="DX127" s="955"/>
      <c r="DY127" s="955"/>
      <c r="DZ127" s="956"/>
    </row>
    <row r="128" spans="1:130" s="233" customFormat="1" ht="26.25" customHeight="1" thickBot="1" x14ac:dyDescent="0.25">
      <c r="A128" s="1075" t="s">
        <v>484</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485</v>
      </c>
      <c r="X128" s="1077"/>
      <c r="Y128" s="1077"/>
      <c r="Z128" s="1078"/>
      <c r="AA128" s="1079">
        <v>59293</v>
      </c>
      <c r="AB128" s="1080"/>
      <c r="AC128" s="1080"/>
      <c r="AD128" s="1080"/>
      <c r="AE128" s="1081"/>
      <c r="AF128" s="1082">
        <v>60751</v>
      </c>
      <c r="AG128" s="1080"/>
      <c r="AH128" s="1080"/>
      <c r="AI128" s="1080"/>
      <c r="AJ128" s="1081"/>
      <c r="AK128" s="1082">
        <v>60450</v>
      </c>
      <c r="AL128" s="1080"/>
      <c r="AM128" s="1080"/>
      <c r="AN128" s="1080"/>
      <c r="AO128" s="1081"/>
      <c r="AP128" s="1083"/>
      <c r="AQ128" s="1084"/>
      <c r="AR128" s="1084"/>
      <c r="AS128" s="1084"/>
      <c r="AT128" s="1085"/>
      <c r="AU128" s="235"/>
      <c r="AV128" s="235"/>
      <c r="AW128" s="235"/>
      <c r="AX128" s="924" t="s">
        <v>486</v>
      </c>
      <c r="AY128" s="925"/>
      <c r="AZ128" s="925"/>
      <c r="BA128" s="925"/>
      <c r="BB128" s="925"/>
      <c r="BC128" s="925"/>
      <c r="BD128" s="925"/>
      <c r="BE128" s="926"/>
      <c r="BF128" s="1086" t="s">
        <v>239</v>
      </c>
      <c r="BG128" s="1087"/>
      <c r="BH128" s="1087"/>
      <c r="BI128" s="1087"/>
      <c r="BJ128" s="1087"/>
      <c r="BK128" s="1087"/>
      <c r="BL128" s="1088"/>
      <c r="BM128" s="1086">
        <v>15</v>
      </c>
      <c r="BN128" s="1087"/>
      <c r="BO128" s="1087"/>
      <c r="BP128" s="1087"/>
      <c r="BQ128" s="1087"/>
      <c r="BR128" s="1087"/>
      <c r="BS128" s="1088"/>
      <c r="BT128" s="1086">
        <v>20</v>
      </c>
      <c r="BU128" s="1087"/>
      <c r="BV128" s="1087"/>
      <c r="BW128" s="1087"/>
      <c r="BX128" s="1087"/>
      <c r="BY128" s="1087"/>
      <c r="BZ128" s="1104"/>
      <c r="CA128" s="258"/>
      <c r="CB128" s="258"/>
      <c r="CC128" s="258"/>
      <c r="CD128" s="258"/>
      <c r="CE128" s="258"/>
      <c r="CF128" s="258"/>
      <c r="CG128" s="235"/>
      <c r="CH128" s="235"/>
      <c r="CI128" s="235"/>
      <c r="CJ128" s="257"/>
      <c r="CK128" s="1052"/>
      <c r="CL128" s="1053"/>
      <c r="CM128" s="1053"/>
      <c r="CN128" s="1053"/>
      <c r="CO128" s="1054"/>
      <c r="CP128" s="1069" t="s">
        <v>487</v>
      </c>
      <c r="CQ128" s="768"/>
      <c r="CR128" s="768"/>
      <c r="CS128" s="768"/>
      <c r="CT128" s="768"/>
      <c r="CU128" s="768"/>
      <c r="CV128" s="768"/>
      <c r="CW128" s="768"/>
      <c r="CX128" s="768"/>
      <c r="CY128" s="768"/>
      <c r="CZ128" s="768"/>
      <c r="DA128" s="768"/>
      <c r="DB128" s="768"/>
      <c r="DC128" s="768"/>
      <c r="DD128" s="768"/>
      <c r="DE128" s="768"/>
      <c r="DF128" s="1070"/>
      <c r="DG128" s="1071" t="s">
        <v>239</v>
      </c>
      <c r="DH128" s="1072"/>
      <c r="DI128" s="1072"/>
      <c r="DJ128" s="1072"/>
      <c r="DK128" s="1072"/>
      <c r="DL128" s="1072" t="s">
        <v>239</v>
      </c>
      <c r="DM128" s="1072"/>
      <c r="DN128" s="1072"/>
      <c r="DO128" s="1072"/>
      <c r="DP128" s="1072"/>
      <c r="DQ128" s="1072" t="s">
        <v>239</v>
      </c>
      <c r="DR128" s="1072"/>
      <c r="DS128" s="1072"/>
      <c r="DT128" s="1072"/>
      <c r="DU128" s="1072"/>
      <c r="DV128" s="1073" t="s">
        <v>239</v>
      </c>
      <c r="DW128" s="1073"/>
      <c r="DX128" s="1073"/>
      <c r="DY128" s="1073"/>
      <c r="DZ128" s="1074"/>
    </row>
    <row r="129" spans="1:131" s="233" customFormat="1" ht="26.25" customHeight="1" x14ac:dyDescent="0.2">
      <c r="A129" s="962" t="s">
        <v>110</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488</v>
      </c>
      <c r="X129" s="1099"/>
      <c r="Y129" s="1099"/>
      <c r="Z129" s="1100"/>
      <c r="AA129" s="986">
        <v>2691520</v>
      </c>
      <c r="AB129" s="987"/>
      <c r="AC129" s="987"/>
      <c r="AD129" s="987"/>
      <c r="AE129" s="988"/>
      <c r="AF129" s="989">
        <v>2911303</v>
      </c>
      <c r="AG129" s="987"/>
      <c r="AH129" s="987"/>
      <c r="AI129" s="987"/>
      <c r="AJ129" s="988"/>
      <c r="AK129" s="989">
        <v>3150538</v>
      </c>
      <c r="AL129" s="987"/>
      <c r="AM129" s="987"/>
      <c r="AN129" s="987"/>
      <c r="AO129" s="988"/>
      <c r="AP129" s="1101"/>
      <c r="AQ129" s="1102"/>
      <c r="AR129" s="1102"/>
      <c r="AS129" s="1102"/>
      <c r="AT129" s="1103"/>
      <c r="AU129" s="236"/>
      <c r="AV129" s="236"/>
      <c r="AW129" s="236"/>
      <c r="AX129" s="1093" t="s">
        <v>489</v>
      </c>
      <c r="AY129" s="951"/>
      <c r="AZ129" s="951"/>
      <c r="BA129" s="951"/>
      <c r="BB129" s="951"/>
      <c r="BC129" s="951"/>
      <c r="BD129" s="951"/>
      <c r="BE129" s="952"/>
      <c r="BF129" s="1094" t="s">
        <v>239</v>
      </c>
      <c r="BG129" s="1095"/>
      <c r="BH129" s="1095"/>
      <c r="BI129" s="1095"/>
      <c r="BJ129" s="1095"/>
      <c r="BK129" s="1095"/>
      <c r="BL129" s="1096"/>
      <c r="BM129" s="1094">
        <v>20</v>
      </c>
      <c r="BN129" s="1095"/>
      <c r="BO129" s="1095"/>
      <c r="BP129" s="1095"/>
      <c r="BQ129" s="1095"/>
      <c r="BR129" s="1095"/>
      <c r="BS129" s="1096"/>
      <c r="BT129" s="1094">
        <v>30</v>
      </c>
      <c r="BU129" s="1095"/>
      <c r="BV129" s="1095"/>
      <c r="BW129" s="1095"/>
      <c r="BX129" s="1095"/>
      <c r="BY129" s="1095"/>
      <c r="BZ129" s="109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962" t="s">
        <v>490</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491</v>
      </c>
      <c r="X130" s="1099"/>
      <c r="Y130" s="1099"/>
      <c r="Z130" s="1100"/>
      <c r="AA130" s="986">
        <v>543373</v>
      </c>
      <c r="AB130" s="987"/>
      <c r="AC130" s="987"/>
      <c r="AD130" s="987"/>
      <c r="AE130" s="988"/>
      <c r="AF130" s="989">
        <v>618836</v>
      </c>
      <c r="AG130" s="987"/>
      <c r="AH130" s="987"/>
      <c r="AI130" s="987"/>
      <c r="AJ130" s="988"/>
      <c r="AK130" s="989">
        <v>625022</v>
      </c>
      <c r="AL130" s="987"/>
      <c r="AM130" s="987"/>
      <c r="AN130" s="987"/>
      <c r="AO130" s="988"/>
      <c r="AP130" s="1101"/>
      <c r="AQ130" s="1102"/>
      <c r="AR130" s="1102"/>
      <c r="AS130" s="1102"/>
      <c r="AT130" s="1103"/>
      <c r="AU130" s="236"/>
      <c r="AV130" s="236"/>
      <c r="AW130" s="236"/>
      <c r="AX130" s="1093" t="s">
        <v>492</v>
      </c>
      <c r="AY130" s="951"/>
      <c r="AZ130" s="951"/>
      <c r="BA130" s="951"/>
      <c r="BB130" s="951"/>
      <c r="BC130" s="951"/>
      <c r="BD130" s="951"/>
      <c r="BE130" s="952"/>
      <c r="BF130" s="1129">
        <v>11.1</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493</v>
      </c>
      <c r="X131" s="1136"/>
      <c r="Y131" s="1136"/>
      <c r="Z131" s="1137"/>
      <c r="AA131" s="1032">
        <v>2148147</v>
      </c>
      <c r="AB131" s="1014"/>
      <c r="AC131" s="1014"/>
      <c r="AD131" s="1014"/>
      <c r="AE131" s="1015"/>
      <c r="AF131" s="1013">
        <v>2292467</v>
      </c>
      <c r="AG131" s="1014"/>
      <c r="AH131" s="1014"/>
      <c r="AI131" s="1014"/>
      <c r="AJ131" s="1015"/>
      <c r="AK131" s="1013">
        <v>2525516</v>
      </c>
      <c r="AL131" s="1014"/>
      <c r="AM131" s="1014"/>
      <c r="AN131" s="1014"/>
      <c r="AO131" s="1015"/>
      <c r="AP131" s="1138"/>
      <c r="AQ131" s="1139"/>
      <c r="AR131" s="1139"/>
      <c r="AS131" s="1139"/>
      <c r="AT131" s="1140"/>
      <c r="AU131" s="236"/>
      <c r="AV131" s="236"/>
      <c r="AW131" s="236"/>
      <c r="AX131" s="1111" t="s">
        <v>494</v>
      </c>
      <c r="AY131" s="768"/>
      <c r="AZ131" s="768"/>
      <c r="BA131" s="768"/>
      <c r="BB131" s="768"/>
      <c r="BC131" s="768"/>
      <c r="BD131" s="768"/>
      <c r="BE131" s="1070"/>
      <c r="BF131" s="1112">
        <v>16.899999999999999</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1118" t="s">
        <v>495</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496</v>
      </c>
      <c r="W132" s="1122"/>
      <c r="X132" s="1122"/>
      <c r="Y132" s="1122"/>
      <c r="Z132" s="1123"/>
      <c r="AA132" s="1124">
        <v>10.43136247</v>
      </c>
      <c r="AB132" s="1125"/>
      <c r="AC132" s="1125"/>
      <c r="AD132" s="1125"/>
      <c r="AE132" s="1126"/>
      <c r="AF132" s="1127">
        <v>11.86285342</v>
      </c>
      <c r="AG132" s="1125"/>
      <c r="AH132" s="1125"/>
      <c r="AI132" s="1125"/>
      <c r="AJ132" s="1126"/>
      <c r="AK132" s="1127">
        <v>11.163936400000001</v>
      </c>
      <c r="AL132" s="1125"/>
      <c r="AM132" s="1125"/>
      <c r="AN132" s="1125"/>
      <c r="AO132" s="1126"/>
      <c r="AP132" s="1029"/>
      <c r="AQ132" s="1030"/>
      <c r="AR132" s="1030"/>
      <c r="AS132" s="1030"/>
      <c r="AT132" s="112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497</v>
      </c>
      <c r="W133" s="1105"/>
      <c r="X133" s="1105"/>
      <c r="Y133" s="1105"/>
      <c r="Z133" s="1106"/>
      <c r="AA133" s="1107">
        <v>9.1</v>
      </c>
      <c r="AB133" s="1108"/>
      <c r="AC133" s="1108"/>
      <c r="AD133" s="1108"/>
      <c r="AE133" s="1109"/>
      <c r="AF133" s="1107">
        <v>10.3</v>
      </c>
      <c r="AG133" s="1108"/>
      <c r="AH133" s="1108"/>
      <c r="AI133" s="1108"/>
      <c r="AJ133" s="1109"/>
      <c r="AK133" s="1107">
        <v>11.1</v>
      </c>
      <c r="AL133" s="1108"/>
      <c r="AM133" s="1108"/>
      <c r="AN133" s="1108"/>
      <c r="AO133" s="1109"/>
      <c r="AP133" s="1056"/>
      <c r="AQ133" s="1057"/>
      <c r="AR133" s="1057"/>
      <c r="AS133" s="1057"/>
      <c r="AT133" s="1110"/>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Wto6WGJaNLN2lB23UaHC+Z7njuZMQs9OCFtoJjqFWfw8IKYbxDy7m0ajKaLd+XrR5YwpvTuQOmJYCumAYks8DQ==" saltValue="FOYDKXYUJ3vcE70vMiD0q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498</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algorithmName="SHA-512" hashValue="dLUvr5WvrKNWafLetkVZiqaVTQsgG6RsTbGp+XdrK9NNQTSd61TMRwRwS0vp0kJZrCMcBu1iGBkpSmL5+Jt/WA==" saltValue="C8BAMgRwBhqftseAu/dG+Q=="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Ja/wYw+brqiVMZjl84H1DN8Ru4urlrsH9TQOiY1t5BuCZ2D6HHKRgTyuFctUu+xcF161oP1i7PNXyIqgJcGg==" saltValue="burB1cRXtTeA8SGz5vyCow=="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499</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500</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2" t="s">
        <v>501</v>
      </c>
      <c r="AP7" s="275"/>
      <c r="AQ7" s="276" t="s">
        <v>502</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3"/>
      <c r="AP8" s="281" t="s">
        <v>503</v>
      </c>
      <c r="AQ8" s="282" t="s">
        <v>504</v>
      </c>
      <c r="AR8" s="283" t="s">
        <v>505</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4" t="s">
        <v>506</v>
      </c>
      <c r="AL9" s="1145"/>
      <c r="AM9" s="1145"/>
      <c r="AN9" s="1146"/>
      <c r="AO9" s="284">
        <v>803376</v>
      </c>
      <c r="AP9" s="284">
        <v>196569</v>
      </c>
      <c r="AQ9" s="285">
        <v>231388</v>
      </c>
      <c r="AR9" s="286">
        <v>-15</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4" t="s">
        <v>507</v>
      </c>
      <c r="AL10" s="1145"/>
      <c r="AM10" s="1145"/>
      <c r="AN10" s="1146"/>
      <c r="AO10" s="287">
        <v>156132</v>
      </c>
      <c r="AP10" s="287">
        <v>38202</v>
      </c>
      <c r="AQ10" s="288">
        <v>33497</v>
      </c>
      <c r="AR10" s="289">
        <v>14</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4" t="s">
        <v>508</v>
      </c>
      <c r="AL11" s="1145"/>
      <c r="AM11" s="1145"/>
      <c r="AN11" s="1146"/>
      <c r="AO11" s="287" t="s">
        <v>509</v>
      </c>
      <c r="AP11" s="287" t="s">
        <v>509</v>
      </c>
      <c r="AQ11" s="288">
        <v>3588</v>
      </c>
      <c r="AR11" s="289" t="s">
        <v>509</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4" t="s">
        <v>510</v>
      </c>
      <c r="AL12" s="1145"/>
      <c r="AM12" s="1145"/>
      <c r="AN12" s="1146"/>
      <c r="AO12" s="287" t="s">
        <v>509</v>
      </c>
      <c r="AP12" s="287" t="s">
        <v>509</v>
      </c>
      <c r="AQ12" s="288" t="s">
        <v>509</v>
      </c>
      <c r="AR12" s="289" t="s">
        <v>509</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4" t="s">
        <v>511</v>
      </c>
      <c r="AL13" s="1145"/>
      <c r="AM13" s="1145"/>
      <c r="AN13" s="1146"/>
      <c r="AO13" s="287">
        <v>30086</v>
      </c>
      <c r="AP13" s="287">
        <v>7361</v>
      </c>
      <c r="AQ13" s="288">
        <v>10932</v>
      </c>
      <c r="AR13" s="289">
        <v>-32.700000000000003</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4" t="s">
        <v>512</v>
      </c>
      <c r="AL14" s="1145"/>
      <c r="AM14" s="1145"/>
      <c r="AN14" s="1146"/>
      <c r="AO14" s="287" t="s">
        <v>509</v>
      </c>
      <c r="AP14" s="287" t="s">
        <v>509</v>
      </c>
      <c r="AQ14" s="288">
        <v>4261</v>
      </c>
      <c r="AR14" s="289" t="s">
        <v>509</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47" t="s">
        <v>513</v>
      </c>
      <c r="AL15" s="1148"/>
      <c r="AM15" s="1148"/>
      <c r="AN15" s="1149"/>
      <c r="AO15" s="287">
        <v>-60370</v>
      </c>
      <c r="AP15" s="287">
        <v>-14771</v>
      </c>
      <c r="AQ15" s="288">
        <v>-17972</v>
      </c>
      <c r="AR15" s="289">
        <v>-17.8</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47" t="s">
        <v>192</v>
      </c>
      <c r="AL16" s="1148"/>
      <c r="AM16" s="1148"/>
      <c r="AN16" s="1149"/>
      <c r="AO16" s="287">
        <v>929224</v>
      </c>
      <c r="AP16" s="287">
        <v>227361</v>
      </c>
      <c r="AQ16" s="288">
        <v>265695</v>
      </c>
      <c r="AR16" s="289">
        <v>-14.4</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514</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515</v>
      </c>
      <c r="AP20" s="296" t="s">
        <v>516</v>
      </c>
      <c r="AQ20" s="297" t="s">
        <v>517</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50" t="s">
        <v>518</v>
      </c>
      <c r="AL21" s="1151"/>
      <c r="AM21" s="1151"/>
      <c r="AN21" s="1152"/>
      <c r="AO21" s="300">
        <v>21.53</v>
      </c>
      <c r="AP21" s="301">
        <v>23.14</v>
      </c>
      <c r="AQ21" s="302">
        <v>-1.61</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50" t="s">
        <v>519</v>
      </c>
      <c r="AL22" s="1151"/>
      <c r="AM22" s="1151"/>
      <c r="AN22" s="1152"/>
      <c r="AO22" s="305">
        <v>98.5</v>
      </c>
      <c r="AP22" s="306">
        <v>95.7</v>
      </c>
      <c r="AQ22" s="307">
        <v>2.8</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41" t="s">
        <v>520</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70"/>
    </row>
    <row r="27" spans="1:46" ht="13.2" x14ac:dyDescent="0.2">
      <c r="A27" s="312"/>
      <c r="AO27" s="265"/>
      <c r="AP27" s="265"/>
      <c r="AQ27" s="265"/>
      <c r="AR27" s="265"/>
      <c r="AS27" s="265"/>
      <c r="AT27" s="265"/>
    </row>
    <row r="28" spans="1:46" ht="16.2" x14ac:dyDescent="0.2">
      <c r="A28" s="266" t="s">
        <v>521</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522</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2" t="s">
        <v>501</v>
      </c>
      <c r="AP30" s="275"/>
      <c r="AQ30" s="276" t="s">
        <v>502</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3"/>
      <c r="AP31" s="281" t="s">
        <v>503</v>
      </c>
      <c r="AQ31" s="282" t="s">
        <v>504</v>
      </c>
      <c r="AR31" s="283" t="s">
        <v>505</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58" t="s">
        <v>523</v>
      </c>
      <c r="AL32" s="1159"/>
      <c r="AM32" s="1159"/>
      <c r="AN32" s="1160"/>
      <c r="AO32" s="315">
        <v>780179</v>
      </c>
      <c r="AP32" s="315">
        <v>190893</v>
      </c>
      <c r="AQ32" s="316">
        <v>153945</v>
      </c>
      <c r="AR32" s="317">
        <v>24</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58" t="s">
        <v>524</v>
      </c>
      <c r="AL33" s="1159"/>
      <c r="AM33" s="1159"/>
      <c r="AN33" s="1160"/>
      <c r="AO33" s="315" t="s">
        <v>509</v>
      </c>
      <c r="AP33" s="315" t="s">
        <v>509</v>
      </c>
      <c r="AQ33" s="316" t="s">
        <v>509</v>
      </c>
      <c r="AR33" s="317" t="s">
        <v>509</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58" t="s">
        <v>525</v>
      </c>
      <c r="AL34" s="1159"/>
      <c r="AM34" s="1159"/>
      <c r="AN34" s="1160"/>
      <c r="AO34" s="315" t="s">
        <v>509</v>
      </c>
      <c r="AP34" s="315" t="s">
        <v>509</v>
      </c>
      <c r="AQ34" s="316">
        <v>4</v>
      </c>
      <c r="AR34" s="317" t="s">
        <v>509</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58" t="s">
        <v>526</v>
      </c>
      <c r="AL35" s="1159"/>
      <c r="AM35" s="1159"/>
      <c r="AN35" s="1160"/>
      <c r="AO35" s="315">
        <v>155794</v>
      </c>
      <c r="AP35" s="315">
        <v>38119</v>
      </c>
      <c r="AQ35" s="316">
        <v>31105</v>
      </c>
      <c r="AR35" s="317">
        <v>22.5</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58" t="s">
        <v>527</v>
      </c>
      <c r="AL36" s="1159"/>
      <c r="AM36" s="1159"/>
      <c r="AN36" s="1160"/>
      <c r="AO36" s="315" t="s">
        <v>509</v>
      </c>
      <c r="AP36" s="315" t="s">
        <v>509</v>
      </c>
      <c r="AQ36" s="316">
        <v>3257</v>
      </c>
      <c r="AR36" s="317" t="s">
        <v>509</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58" t="s">
        <v>528</v>
      </c>
      <c r="AL37" s="1159"/>
      <c r="AM37" s="1159"/>
      <c r="AN37" s="1160"/>
      <c r="AO37" s="315">
        <v>31398</v>
      </c>
      <c r="AP37" s="315">
        <v>7682</v>
      </c>
      <c r="AQ37" s="316">
        <v>1590</v>
      </c>
      <c r="AR37" s="317">
        <v>383.1</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1" t="s">
        <v>529</v>
      </c>
      <c r="AL38" s="1162"/>
      <c r="AM38" s="1162"/>
      <c r="AN38" s="1163"/>
      <c r="AO38" s="318">
        <v>48</v>
      </c>
      <c r="AP38" s="318">
        <v>12</v>
      </c>
      <c r="AQ38" s="319">
        <v>20</v>
      </c>
      <c r="AR38" s="307">
        <v>-40</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1" t="s">
        <v>530</v>
      </c>
      <c r="AL39" s="1162"/>
      <c r="AM39" s="1162"/>
      <c r="AN39" s="1163"/>
      <c r="AO39" s="315">
        <v>-60450</v>
      </c>
      <c r="AP39" s="315">
        <v>-14791</v>
      </c>
      <c r="AQ39" s="316">
        <v>-7358</v>
      </c>
      <c r="AR39" s="317">
        <v>101</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58" t="s">
        <v>531</v>
      </c>
      <c r="AL40" s="1159"/>
      <c r="AM40" s="1159"/>
      <c r="AN40" s="1160"/>
      <c r="AO40" s="315">
        <v>-625022</v>
      </c>
      <c r="AP40" s="315">
        <v>-152929</v>
      </c>
      <c r="AQ40" s="316">
        <v>-130450</v>
      </c>
      <c r="AR40" s="317">
        <v>17.2</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4" t="s">
        <v>305</v>
      </c>
      <c r="AL41" s="1165"/>
      <c r="AM41" s="1165"/>
      <c r="AN41" s="1166"/>
      <c r="AO41" s="315">
        <v>281947</v>
      </c>
      <c r="AP41" s="315">
        <v>68986</v>
      </c>
      <c r="AQ41" s="316">
        <v>52112</v>
      </c>
      <c r="AR41" s="317">
        <v>32.4</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532</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533</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534</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3" t="s">
        <v>501</v>
      </c>
      <c r="AN49" s="1155" t="s">
        <v>535</v>
      </c>
      <c r="AO49" s="1156"/>
      <c r="AP49" s="1156"/>
      <c r="AQ49" s="1156"/>
      <c r="AR49" s="1157"/>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4"/>
      <c r="AN50" s="331" t="s">
        <v>536</v>
      </c>
      <c r="AO50" s="332" t="s">
        <v>537</v>
      </c>
      <c r="AP50" s="333" t="s">
        <v>538</v>
      </c>
      <c r="AQ50" s="334" t="s">
        <v>539</v>
      </c>
      <c r="AR50" s="335" t="s">
        <v>540</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541</v>
      </c>
      <c r="AL51" s="328"/>
      <c r="AM51" s="336">
        <v>952456</v>
      </c>
      <c r="AN51" s="337">
        <v>215488</v>
      </c>
      <c r="AO51" s="338">
        <v>-51.2</v>
      </c>
      <c r="AP51" s="339">
        <v>291173</v>
      </c>
      <c r="AQ51" s="340">
        <v>-0.3</v>
      </c>
      <c r="AR51" s="341">
        <v>-50.9</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542</v>
      </c>
      <c r="AM52" s="344">
        <v>325213</v>
      </c>
      <c r="AN52" s="345">
        <v>73578</v>
      </c>
      <c r="AO52" s="346">
        <v>-76.3</v>
      </c>
      <c r="AP52" s="347">
        <v>119071</v>
      </c>
      <c r="AQ52" s="348">
        <v>-6.7</v>
      </c>
      <c r="AR52" s="349">
        <v>-69.599999999999994</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543</v>
      </c>
      <c r="AL53" s="328"/>
      <c r="AM53" s="336">
        <v>497746</v>
      </c>
      <c r="AN53" s="337">
        <v>115166</v>
      </c>
      <c r="AO53" s="338">
        <v>-46.6</v>
      </c>
      <c r="AP53" s="339">
        <v>271581</v>
      </c>
      <c r="AQ53" s="340">
        <v>-6.7</v>
      </c>
      <c r="AR53" s="341">
        <v>-39.9</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542</v>
      </c>
      <c r="AM54" s="344">
        <v>161077</v>
      </c>
      <c r="AN54" s="345">
        <v>37269</v>
      </c>
      <c r="AO54" s="346">
        <v>-49.3</v>
      </c>
      <c r="AP54" s="347">
        <v>117844</v>
      </c>
      <c r="AQ54" s="348">
        <v>-1</v>
      </c>
      <c r="AR54" s="349">
        <v>-48.3</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544</v>
      </c>
      <c r="AL55" s="328"/>
      <c r="AM55" s="336">
        <v>709137</v>
      </c>
      <c r="AN55" s="337">
        <v>167645</v>
      </c>
      <c r="AO55" s="338">
        <v>45.6</v>
      </c>
      <c r="AP55" s="339">
        <v>268375</v>
      </c>
      <c r="AQ55" s="340">
        <v>-1.2</v>
      </c>
      <c r="AR55" s="341">
        <v>46.8</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542</v>
      </c>
      <c r="AM56" s="344">
        <v>257809</v>
      </c>
      <c r="AN56" s="345">
        <v>60948</v>
      </c>
      <c r="AO56" s="346">
        <v>63.5</v>
      </c>
      <c r="AP56" s="347">
        <v>119602</v>
      </c>
      <c r="AQ56" s="348">
        <v>1.5</v>
      </c>
      <c r="AR56" s="349">
        <v>62</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545</v>
      </c>
      <c r="AL57" s="328"/>
      <c r="AM57" s="336">
        <v>699515</v>
      </c>
      <c r="AN57" s="337">
        <v>169579</v>
      </c>
      <c r="AO57" s="338">
        <v>1.2</v>
      </c>
      <c r="AP57" s="339">
        <v>301035</v>
      </c>
      <c r="AQ57" s="340">
        <v>12.2</v>
      </c>
      <c r="AR57" s="341">
        <v>-11</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542</v>
      </c>
      <c r="AM58" s="344">
        <v>215290</v>
      </c>
      <c r="AN58" s="345">
        <v>52192</v>
      </c>
      <c r="AO58" s="346">
        <v>-14.4</v>
      </c>
      <c r="AP58" s="347">
        <v>154376</v>
      </c>
      <c r="AQ58" s="348">
        <v>29.1</v>
      </c>
      <c r="AR58" s="349">
        <v>-43.5</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546</v>
      </c>
      <c r="AL59" s="328"/>
      <c r="AM59" s="336">
        <v>633227</v>
      </c>
      <c r="AN59" s="337">
        <v>154937</v>
      </c>
      <c r="AO59" s="338">
        <v>-8.6</v>
      </c>
      <c r="AP59" s="339">
        <v>277467</v>
      </c>
      <c r="AQ59" s="340">
        <v>-7.8</v>
      </c>
      <c r="AR59" s="341">
        <v>-0.8</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542</v>
      </c>
      <c r="AM60" s="344">
        <v>195241</v>
      </c>
      <c r="AN60" s="345">
        <v>47771</v>
      </c>
      <c r="AO60" s="346">
        <v>-8.5</v>
      </c>
      <c r="AP60" s="347">
        <v>128378</v>
      </c>
      <c r="AQ60" s="348">
        <v>-16.8</v>
      </c>
      <c r="AR60" s="349">
        <v>8.3000000000000007</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547</v>
      </c>
      <c r="AL61" s="350"/>
      <c r="AM61" s="351">
        <v>698416</v>
      </c>
      <c r="AN61" s="352">
        <v>164563</v>
      </c>
      <c r="AO61" s="353">
        <v>-11.9</v>
      </c>
      <c r="AP61" s="354">
        <v>281926</v>
      </c>
      <c r="AQ61" s="355">
        <v>-0.8</v>
      </c>
      <c r="AR61" s="341">
        <v>-11.1</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542</v>
      </c>
      <c r="AM62" s="344">
        <v>230926</v>
      </c>
      <c r="AN62" s="345">
        <v>54352</v>
      </c>
      <c r="AO62" s="346">
        <v>-17</v>
      </c>
      <c r="AP62" s="347">
        <v>127854</v>
      </c>
      <c r="AQ62" s="348">
        <v>1.2</v>
      </c>
      <c r="AR62" s="349">
        <v>-18.2</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7w5kfpysOAYjTuItfsRChmx8Cws5zr4bieZCZJi/3HJrQyj8G4EoP67pLyeP+9tyCk7yh5VfAI066oOMue3OEQ==" saltValue="KElZDHfR8DvBJPBrmBlAC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1"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549</v>
      </c>
    </row>
    <row r="120" spans="125:125" ht="13.5" hidden="1" customHeight="1" x14ac:dyDescent="0.2"/>
    <row r="121" spans="125:125" ht="13.5" hidden="1" customHeight="1" x14ac:dyDescent="0.2">
      <c r="DU121" s="262"/>
    </row>
  </sheetData>
  <sheetProtection algorithmName="SHA-512" hashValue="No/mse/Tl5GLesXvTWdJHmNUXlq5sh0Wpzg2fpax80FYuJ3ER/9SDDXoI8SwouQwTfdItV3KEVhkNFrsIBdd9g==" saltValue="QTw4IFQvBRPmyiubczqvn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550</v>
      </c>
    </row>
  </sheetData>
  <sheetProtection algorithmName="SHA-512" hashValue="TpCUrEAc6vJ21qqfzS/L438FPPo40RBG7qgF6RqzuacuXDy9m/irkxajzkzEwtG0CXljNlUtDGfz2uQFFsNBGg==" saltValue="HX9tOrArQ9ozlFl983AHH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2">
      <c r="B47" s="10"/>
      <c r="C47" s="1167" t="s">
        <v>3</v>
      </c>
      <c r="D47" s="1167"/>
      <c r="E47" s="1168"/>
      <c r="F47" s="11">
        <v>28.88</v>
      </c>
      <c r="G47" s="12">
        <v>24.78</v>
      </c>
      <c r="H47" s="12">
        <v>19.579999999999998</v>
      </c>
      <c r="I47" s="12">
        <v>21.02</v>
      </c>
      <c r="J47" s="13">
        <v>28.33</v>
      </c>
    </row>
    <row r="48" spans="2:10" ht="57.75" customHeight="1" x14ac:dyDescent="0.2">
      <c r="B48" s="14"/>
      <c r="C48" s="1169" t="s">
        <v>4</v>
      </c>
      <c r="D48" s="1169"/>
      <c r="E48" s="1170"/>
      <c r="F48" s="15">
        <v>1.51</v>
      </c>
      <c r="G48" s="16">
        <v>1.06</v>
      </c>
      <c r="H48" s="16">
        <v>1.86</v>
      </c>
      <c r="I48" s="16">
        <v>1.42</v>
      </c>
      <c r="J48" s="17">
        <v>1.71</v>
      </c>
    </row>
    <row r="49" spans="2:10" ht="57.75" customHeight="1" thickBot="1" x14ac:dyDescent="0.25">
      <c r="B49" s="18"/>
      <c r="C49" s="1171" t="s">
        <v>5</v>
      </c>
      <c r="D49" s="1171"/>
      <c r="E49" s="1172"/>
      <c r="F49" s="19" t="s">
        <v>556</v>
      </c>
      <c r="G49" s="20" t="s">
        <v>557</v>
      </c>
      <c r="H49" s="20" t="s">
        <v>558</v>
      </c>
      <c r="I49" s="20">
        <v>2.61</v>
      </c>
      <c r="J49" s="21">
        <v>9.31</v>
      </c>
    </row>
    <row r="50" spans="2:10" ht="13.2" x14ac:dyDescent="0.2"/>
  </sheetData>
  <sheetProtection algorithmName="SHA-512" hashValue="jyIIpeEQJZHfgDZptengKJasouNr9i57mCniWpZqpqmnsgVARW6cbXXg1E/sMahQkGC57gVY5fwTeQdgsyvQOw==" saltValue="/5tzkJ7NmkzzHKJQ0+oWF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2023-02-20T03:35:39Z</dcterms:created>
  <dcterms:modified xsi:type="dcterms:W3CDTF">2023-10-13T05:22:48Z</dcterms:modified>
  <cp:category/>
</cp:coreProperties>
</file>