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D:\"/>
    </mc:Choice>
  </mc:AlternateContent>
  <xr:revisionPtr revIDLastSave="0" documentId="13_ncr:1_{9DA4DB53-445F-4F21-843A-58A7E1B2DAEA}" xr6:coauthVersionLast="45" xr6:coauthVersionMax="45" xr10:uidLastSave="{00000000-0000-0000-0000-000000000000}"/>
  <bookViews>
    <workbookView xWindow="-28908" yWindow="24" windowWidth="29016" windowHeight="1581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C36" i="10"/>
  <c r="CO35" i="10"/>
  <c r="BW35" i="10"/>
  <c r="BE35" i="10"/>
  <c r="AM35" i="10"/>
  <c r="C35" i="10"/>
  <c r="CO34" i="10"/>
  <c r="BW34"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E34" i="10" s="1"/>
</calcChain>
</file>

<file path=xl/sharedStrings.xml><?xml version="1.0" encoding="utf-8"?>
<sst xmlns="http://schemas.openxmlformats.org/spreadsheetml/2006/main" count="1092" uniqueCount="565">
  <si>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</si>
  <si>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</si>
  <si>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</si>
  <si>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</si>
  <si>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</si>
  <si>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</si>
  <si>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</si>
  <si>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</si>
  <si>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</si>
  <si>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</si>
  <si>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</si>
  <si>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</si>
  <si>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</si>
  <si>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</si>
  <si>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</si>
  <si>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</si>
  <si>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</si>
  <si>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</si>
  <si>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</si>
  <si>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</si>
  <si>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</si>
  <si>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</si>
  <si>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</si>
  <si>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</si>
  <si>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</si>
  <si>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</si>
  <si>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</si>
  <si>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</si>
  <si>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</si>
  <si>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</si>
  <si>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</si>
  <si>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</si>
  <si>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</si>
  <si>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</si>
  <si>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</si>
  <si>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</si>
  <si>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</si>
  <si>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</si>
  <si>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</si>
  <si>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</si>
  <si>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</si>
  <si>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</si>
  <si>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</si>
  <si>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</si>
  <si>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</si>
  <si>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</si>
  <si>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</si>
  <si>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</si>
  <si>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</si>
  <si>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</si>
  <si>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</si>
  <si>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</si>
  <si>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</si>
  <si>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</si>
  <si>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</si>
  <si>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</si>
  <si>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</si>
  <si>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</si>
  <si>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</si>
  <si>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</si>
  <si>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</si>
  <si>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</si>
  <si>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</si>
  <si>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</si>
  <si>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</si>
  <si>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</si>
  <si>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</si>
  <si>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</si>
  <si>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</si>
  <si>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</si>
  <si>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</si>
  <si>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</si>
  <si>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</si>
  <si>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</si>
  <si>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</si>
  <si>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</si>
  <si>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</si>
  <si>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</si>
  <si>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</si>
  <si>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北海道</t>
    <phoneticPr fontId="5"/>
  </si>
  <si>
    <t>市町村類型</t>
    <phoneticPr fontId="5"/>
  </si>
  <si>
    <t>Ⅰ－０</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</si>
  <si>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</si>
  <si>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</si>
  <si>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</si>
  <si>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</si>
  <si>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</si>
  <si>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</si>
  <si>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</si>
  <si>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</si>
  <si>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</si>
  <si>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</si>
  <si>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</si>
  <si>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</si>
  <si>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様似町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</si>
  <si>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</si>
  <si>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</si>
  <si>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</si>
  <si>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</si>
  <si>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</si>
  <si>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</si>
  <si>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</si>
  <si>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</si>
  <si>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</si>
  <si>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</si>
  <si>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</si>
  <si>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</si>
  <si>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</si>
  <si>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</si>
  <si>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</si>
  <si>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</si>
  <si>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</si>
  <si>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</si>
  <si>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</si>
  <si>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</si>
  <si>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</si>
  <si>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</si>
  <si>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</si>
  <si>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-10.5</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</si>
  <si>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</si>
  <si>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</si>
  <si>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</si>
  <si>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</si>
  <si>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</si>
  <si>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</si>
  <si>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</si>
  <si>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</si>
  <si>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</si>
  <si>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</si>
  <si>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</si>
  <si>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</si>
  <si>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</si>
  <si>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</si>
  <si>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</si>
  <si>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</si>
  <si>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</si>
  <si>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</si>
  <si>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</si>
  <si>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</si>
  <si>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</si>
  <si>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</si>
  <si>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-2.1</t>
    <phoneticPr fontId="5"/>
  </si>
  <si>
    <t>基準財政需要額</t>
    <phoneticPr fontId="26"/>
  </si>
  <si>
    <t>うち日本人(％)</t>
    <phoneticPr fontId="5"/>
  </si>
  <si>
    <t>-2.6</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</si>
  <si>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</si>
  <si>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</si>
  <si>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</si>
  <si>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</si>
  <si>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</si>
  <si>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</si>
  <si>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</si>
  <si>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</si>
  <si>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</si>
  <si>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</si>
  <si>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</si>
  <si>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</si>
  <si>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</si>
  <si>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</si>
  <si>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</si>
  <si>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</si>
  <si>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</si>
  <si>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</si>
  <si>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</si>
  <si>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</si>
  <si>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</si>
  <si>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</si>
  <si>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</si>
  <si>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</si>
  <si>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</si>
  <si>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</si>
  <si>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</si>
  <si>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</si>
  <si>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</si>
  <si>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</si>
  <si>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</si>
  <si>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</si>
  <si>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</si>
  <si>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</si>
  <si>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</si>
  <si>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</si>
  <si>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</si>
  <si>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</si>
  <si>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</si>
  <si>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</si>
  <si>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</si>
  <si>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</si>
  <si>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</si>
  <si>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</si>
  <si>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</si>
  <si>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</si>
  <si>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</si>
  <si>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</si>
  <si>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</si>
  <si>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</si>
  <si>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</si>
  <si>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</si>
  <si>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</si>
  <si>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</si>
  <si>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</si>
  <si>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</si>
  <si>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</si>
  <si>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</si>
  <si>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北海道様似町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</si>
  <si>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</si>
  <si>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</si>
  <si>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</si>
  <si>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</si>
  <si>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</si>
  <si>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</si>
  <si>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</si>
  <si>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</si>
  <si>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</si>
  <si>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</si>
  <si>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</si>
  <si>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</si>
  <si>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</si>
  <si>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</si>
  <si>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</si>
  <si>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</si>
  <si>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</si>
  <si>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</si>
  <si>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</si>
  <si>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</si>
  <si>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</si>
  <si>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</si>
  <si>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</si>
  <si>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</si>
  <si>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</si>
  <si>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</si>
  <si>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</si>
  <si>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</si>
  <si>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</si>
  <si>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</si>
  <si>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</si>
  <si>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</si>
  <si>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</si>
  <si>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</si>
  <si>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</si>
  <si>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</si>
  <si>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</si>
  <si>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</si>
  <si>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</si>
  <si>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</si>
  <si>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</si>
  <si>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</si>
  <si>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</si>
  <si>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</si>
  <si>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</si>
  <si>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</si>
  <si>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</si>
  <si>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</si>
  <si>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</si>
  <si>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</si>
  <si>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</si>
  <si>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</si>
  <si>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</si>
  <si>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</si>
  <si>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</si>
  <si>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</si>
  <si>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</si>
  <si>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</si>
  <si>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</si>
  <si>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</si>
  <si>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</si>
  <si>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</si>
  <si>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</si>
  <si>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</si>
  <si>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</si>
  <si>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</si>
  <si>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</si>
  <si>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</si>
  <si>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</si>
  <si>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</si>
  <si>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</si>
  <si>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</si>
  <si>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</si>
  <si>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</si>
  <si>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</si>
  <si>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</si>
  <si>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</si>
  <si>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</si>
  <si>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</si>
  <si>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</si>
  <si>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</si>
  <si>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</si>
  <si>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</si>
  <si>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</si>
  <si>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</si>
  <si>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</si>
  <si>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</si>
  <si>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</si>
  <si>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</si>
  <si>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</si>
  <si>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</si>
  <si>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</si>
  <si>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</si>
  <si>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</si>
  <si>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</si>
  <si>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</si>
  <si>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</si>
  <si>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</si>
  <si>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</si>
  <si>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</si>
  <si>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</si>
  <si>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</si>
  <si>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</si>
  <si>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</si>
  <si>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</si>
  <si>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</si>
  <si>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</si>
  <si>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</si>
  <si>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</si>
  <si>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</si>
  <si>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</si>
  <si>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</si>
  <si>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</si>
  <si>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</si>
  <si>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</si>
  <si>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</si>
  <si>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</si>
  <si>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</si>
  <si>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</si>
  <si>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</si>
  <si>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</si>
  <si>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</si>
  <si>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</si>
  <si>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</si>
  <si>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</si>
  <si>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</si>
  <si>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</si>
  <si>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</si>
  <si>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</si>
  <si>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</si>
  <si>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</si>
  <si>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</si>
  <si>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</si>
  <si>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</si>
  <si>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</si>
  <si>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</si>
  <si>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</si>
  <si>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</si>
  <si>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</si>
  <si>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</si>
  <si>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</si>
  <si>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</si>
  <si>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</si>
  <si>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</si>
  <si>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</si>
  <si>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</si>
  <si>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</si>
  <si>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</si>
  <si>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</si>
  <si>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</si>
  <si>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北海道様似町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</si>
  <si>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</si>
  <si>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</si>
  <si>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</si>
  <si>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</si>
  <si>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</si>
  <si>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</si>
  <si>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</si>
  <si>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</si>
  <si>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</si>
  <si>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</si>
  <si>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</si>
  <si>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</si>
  <si>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</si>
  <si>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</si>
  <si>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</si>
  <si>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</si>
  <si>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</si>
  <si>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</si>
  <si>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</si>
  <si>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</si>
  <si>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</si>
  <si>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</si>
  <si>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</si>
  <si>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</si>
  <si>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</si>
  <si>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</si>
  <si>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</si>
  <si>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</si>
  <si>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</si>
  <si>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</si>
  <si>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</si>
  <si>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</si>
  <si>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</si>
  <si>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</si>
  <si>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</si>
  <si>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</si>
  <si>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</si>
  <si>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</si>
  <si>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</si>
  <si>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</si>
  <si>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</si>
  <si>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</si>
  <si>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</si>
  <si>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</si>
  <si>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</si>
  <si>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</si>
  <si>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</si>
  <si>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</si>
  <si>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</si>
  <si>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</si>
  <si>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</si>
  <si>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</si>
  <si>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</si>
  <si>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</si>
  <si>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</si>
  <si>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</si>
  <si>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</si>
  <si>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</si>
  <si>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</si>
  <si>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</si>
  <si>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</si>
  <si>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</si>
  <si>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</si>
  <si>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</si>
  <si>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</si>
  <si>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</si>
  <si>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</si>
  <si>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</si>
  <si>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</si>
  <si>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</si>
  <si>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</si>
  <si>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</si>
  <si>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</si>
  <si>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</si>
  <si>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</si>
  <si>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</si>
  <si>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</si>
  <si>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</si>
  <si>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</si>
  <si>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</si>
  <si>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</si>
  <si>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</si>
  <si>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</si>
  <si>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</si>
  <si>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</si>
  <si>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</si>
  <si>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</si>
  <si>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</si>
  <si>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</si>
  <si>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</si>
  <si>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</si>
  <si>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</si>
  <si>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</si>
  <si>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</si>
  <si>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</si>
  <si>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</si>
  <si>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</si>
  <si>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</si>
  <si>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</si>
  <si>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</si>
  <si>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</si>
  <si>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</si>
  <si>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</si>
  <si>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</si>
  <si>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</si>
  <si>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</si>
  <si>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</si>
  <si>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</si>
  <si>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</si>
  <si>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</si>
  <si>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</si>
  <si>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</si>
  <si>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</si>
  <si>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</si>
  <si>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</si>
  <si>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</si>
  <si>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</si>
  <si>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</si>
  <si>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</si>
  <si>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</si>
  <si>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</si>
  <si>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</si>
  <si>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</si>
  <si>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</si>
  <si>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</si>
  <si>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</si>
  <si>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</si>
  <si>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</si>
  <si>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</si>
  <si>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</si>
  <si>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</si>
  <si>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</si>
  <si>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</si>
  <si>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</si>
  <si>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</si>
  <si>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</si>
  <si>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</si>
  <si>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</si>
  <si>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</si>
  <si>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</si>
  <si>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</si>
  <si>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</si>
  <si>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</si>
  <si>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</si>
  <si>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</si>
  <si>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</si>
  <si>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</si>
  <si>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</si>
  <si>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</si>
  <si>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</si>
  <si>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</si>
  <si>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</si>
  <si>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</si>
  <si>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</si>
  <si>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</si>
  <si>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</si>
  <si>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</si>
  <si>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</si>
  <si>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</si>
  <si>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</si>
  <si>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</si>
  <si>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</si>
  <si>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</si>
  <si>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</si>
  <si>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</si>
  <si>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</si>
  <si>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</si>
  <si>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</si>
  <si>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</si>
  <si>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</si>
  <si>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</si>
  <si>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</si>
  <si>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</si>
  <si>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</si>
  <si>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</si>
  <si>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4.47</t>
  </si>
  <si>
    <t>▲ 0.83</t>
  </si>
  <si>
    <t>水道事業会計</t>
  </si>
  <si>
    <t>一般会計</t>
  </si>
  <si>
    <t>介護保険特別会計</t>
  </si>
  <si>
    <t>国民健康保険事業特別会計</t>
  </si>
  <si>
    <t>下水道事業特別会計</t>
  </si>
  <si>
    <t>後期高齢者医療特別会計</t>
  </si>
  <si>
    <t>その他会計（赤字）</t>
  </si>
  <si>
    <t>その他会計（黒字）</t>
  </si>
  <si>
    <t>R01</t>
    <phoneticPr fontId="5"/>
  </si>
  <si>
    <t>R02</t>
    <phoneticPr fontId="5"/>
  </si>
  <si>
    <t>R03</t>
    <phoneticPr fontId="5"/>
  </si>
  <si>
    <t>R04</t>
    <phoneticPr fontId="5"/>
  </si>
  <si>
    <t>R05</t>
    <phoneticPr fontId="5"/>
  </si>
  <si>
    <t>-</t>
    <phoneticPr fontId="2"/>
  </si>
  <si>
    <t>日高東部衛生組合</t>
    <phoneticPr fontId="2"/>
  </si>
  <si>
    <t>日高東部消防組合</t>
    <phoneticPr fontId="2"/>
  </si>
  <si>
    <t>日高管内地方税滞納整理機構</t>
    <phoneticPr fontId="2"/>
  </si>
  <si>
    <t>ふるさと様似応援基金</t>
    <rPh sb="4" eb="6">
      <t>サマニ</t>
    </rPh>
    <rPh sb="6" eb="8">
      <t>オウエン</t>
    </rPh>
    <rPh sb="8" eb="10">
      <t>キキン</t>
    </rPh>
    <phoneticPr fontId="5"/>
  </si>
  <si>
    <t>JR北海道まちづくり基金</t>
    <rPh sb="2" eb="5">
      <t>ホッカイドウ</t>
    </rPh>
    <rPh sb="10" eb="12">
      <t>キキン</t>
    </rPh>
    <phoneticPr fontId="10"/>
  </si>
  <si>
    <t>社会福祉及び教育基金</t>
    <rPh sb="0" eb="2">
      <t>シャカイ</t>
    </rPh>
    <rPh sb="2" eb="4">
      <t>フクシ</t>
    </rPh>
    <rPh sb="4" eb="5">
      <t>オヨ</t>
    </rPh>
    <rPh sb="6" eb="8">
      <t>キョウイク</t>
    </rPh>
    <rPh sb="8" eb="10">
      <t>キキン</t>
    </rPh>
    <phoneticPr fontId="10"/>
  </si>
  <si>
    <t>健やかチャイルド基金</t>
    <rPh sb="0" eb="1">
      <t>スコ</t>
    </rPh>
    <rPh sb="8" eb="10">
      <t>キキン</t>
    </rPh>
    <phoneticPr fontId="10"/>
  </si>
  <si>
    <t>公営住宅建設準備基金</t>
    <rPh sb="8" eb="10">
      <t>キキン</t>
    </rPh>
    <phoneticPr fontId="10"/>
  </si>
  <si>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</si>
  <si>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</si>
  <si>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小学校改築事業（H25）や特別養護老人ホーム移転改築事業（H27）などの大型事業をはじめとした起債調達により、Ｈ29までは将来負担比率が上昇していたが、Ｈ30以降は起債の新規発行を抑制しており、地方債残高が減少したことが主な要因となり、将来負担比率は減少している。有形固定資産減価償却比率は、公営住宅の建替工事や解体を行ってはいるものの、公民館や体育館等の老朽化が進んでいることにより類似団体平均と同程度となっており、今後も概ね横ばいでの推移が予測され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</si>
  <si>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</si>
  <si>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</si>
  <si>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</si>
  <si>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</si>
  <si>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</si>
  <si>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</si>
  <si>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小学校改築事業（H25）や特別養護老人ホーム移転改築事業（H27）などの大型事業をはじめとした起債調達により、Ｈ29までは将来負担比率が上昇していたが、Ｈ30以降は起債の新規発行の抑制していることから、地方債残高が減少し将来負担比率は減少している。実質公債費比率はＨ30以降、小学校改築事業の起債の償還などによる影響で、類似団体平均を上回っており、今後も収支均衡を図りながら健全な財政運営に努める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</si>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</sst>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xf numFmtId="0" fontId="40"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40" xfId="11" applyNumberFormat="1" applyFon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5"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40"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1" fillId="0" borderId="0" xfId="21" applyFont="1">
      <alignment vertical="center"/>
    </xf>
  </cellXfs>
  <cellStyles count="22">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5" xfId="20" xr:uid="{12E446CE-0E13-4414-B0BA-C1E0F1957501}"/>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1" xr:uid="{4308E5C0-03C2-4C38-B706-1D8D56650E3B}"/>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268375</c:v>
                </c:pt>
                <c:pt idx="1">
                  <c:v>301035</c:v>
                </c:pt>
                <c:pt idx="2">
                  <c:v>277467</c:v>
                </c:pt>
                <c:pt idx="3">
                  <c:v>282256</c:v>
                </c:pt>
                <c:pt idx="4">
                  <c:v>295341</c:v>
                </c:pt>
              </c:numCache>
            </c:numRef>
          </c:val>
          <c:smooth val="0"/>
          <c:extLst>
            <c:ext xmlns:c16="http://schemas.microsoft.com/office/drawing/2014/chart" uri="{C3380CC4-5D6E-409C-BE32-E72D297353CC}">
              <c16:uniqueId val="{00000000-2AF3-4C12-B170-2113417038E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167645</c:v>
                </c:pt>
                <c:pt idx="1">
                  <c:v>169579</c:v>
                </c:pt>
                <c:pt idx="2">
                  <c:v>154937</c:v>
                </c:pt>
                <c:pt idx="3">
                  <c:v>195530</c:v>
                </c:pt>
                <c:pt idx="4">
                  <c:v>144298</c:v>
                </c:pt>
              </c:numCache>
            </c:numRef>
          </c:val>
          <c:smooth val="0"/>
          <c:extLst>
            <c:ext xmlns:c16="http://schemas.microsoft.com/office/drawing/2014/chart" uri="{C3380CC4-5D6E-409C-BE32-E72D297353CC}">
              <c16:uniqueId val="{00000001-2AF3-4C12-B170-2113417038E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1.86</c:v>
                </c:pt>
                <c:pt idx="1">
                  <c:v>1.42</c:v>
                </c:pt>
                <c:pt idx="2">
                  <c:v>1.71</c:v>
                </c:pt>
                <c:pt idx="3">
                  <c:v>2.5</c:v>
                </c:pt>
                <c:pt idx="4">
                  <c:v>1.71</c:v>
                </c:pt>
              </c:numCache>
            </c:numRef>
          </c:val>
          <c:extLst>
            <c:ext xmlns:c16="http://schemas.microsoft.com/office/drawing/2014/chart" uri="{C3380CC4-5D6E-409C-BE32-E72D297353CC}">
              <c16:uniqueId val="{00000000-8A09-4700-9720-50ED1E77DB7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19.579999999999998</c:v>
                </c:pt>
                <c:pt idx="1">
                  <c:v>21.02</c:v>
                </c:pt>
                <c:pt idx="2">
                  <c:v>28.33</c:v>
                </c:pt>
                <c:pt idx="3">
                  <c:v>28.72</c:v>
                </c:pt>
                <c:pt idx="4">
                  <c:v>29.47</c:v>
                </c:pt>
              </c:numCache>
            </c:numRef>
          </c:val>
          <c:extLst>
            <c:ext xmlns:c16="http://schemas.microsoft.com/office/drawing/2014/chart" uri="{C3380CC4-5D6E-409C-BE32-E72D297353CC}">
              <c16:uniqueId val="{00000001-8A09-4700-9720-50ED1E77DB7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-4.47</c:v>
                </c:pt>
                <c:pt idx="1">
                  <c:v>2.61</c:v>
                </c:pt>
                <c:pt idx="2">
                  <c:v>9.31</c:v>
                </c:pt>
                <c:pt idx="3">
                  <c:v>0.77</c:v>
                </c:pt>
                <c:pt idx="4">
                  <c:v>-0.83</c:v>
                </c:pt>
              </c:numCache>
            </c:numRef>
          </c:val>
          <c:smooth val="0"/>
          <c:extLst>
            <c:ext xmlns:c16="http://schemas.microsoft.com/office/drawing/2014/chart" uri="{C3380CC4-5D6E-409C-BE32-E72D297353CC}">
              <c16:uniqueId val="{00000002-8A09-4700-9720-50ED1E77DB7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CA3-4BC9-85B2-6130BF5F0E9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CA3-4BC9-85B2-6130BF5F0E9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CA3-4BC9-85B2-6130BF5F0E9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CA3-4BC9-85B2-6130BF5F0E9A}"/>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6CA3-4BC9-85B2-6130BF5F0E9A}"/>
            </c:ext>
          </c:extLst>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0.02</c:v>
                </c:pt>
                <c:pt idx="2">
                  <c:v>#N/A</c:v>
                </c:pt>
                <c:pt idx="3">
                  <c:v>0.03</c:v>
                </c:pt>
                <c:pt idx="4">
                  <c:v>#N/A</c:v>
                </c:pt>
                <c:pt idx="5">
                  <c:v>0.03</c:v>
                </c:pt>
                <c:pt idx="6">
                  <c:v>#N/A</c:v>
                </c:pt>
                <c:pt idx="7">
                  <c:v>0.02</c:v>
                </c:pt>
                <c:pt idx="8">
                  <c:v>#N/A</c:v>
                </c:pt>
                <c:pt idx="9">
                  <c:v>0.2</c:v>
                </c:pt>
              </c:numCache>
            </c:numRef>
          </c:val>
          <c:extLst>
            <c:ext xmlns:c16="http://schemas.microsoft.com/office/drawing/2014/chart" uri="{C3380CC4-5D6E-409C-BE32-E72D297353CC}">
              <c16:uniqueId val="{00000005-6CA3-4BC9-85B2-6130BF5F0E9A}"/>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3.41</c:v>
                </c:pt>
                <c:pt idx="2">
                  <c:v>#N/A</c:v>
                </c:pt>
                <c:pt idx="3">
                  <c:v>3.3</c:v>
                </c:pt>
                <c:pt idx="4">
                  <c:v>#N/A</c:v>
                </c:pt>
                <c:pt idx="5">
                  <c:v>0.39</c:v>
                </c:pt>
                <c:pt idx="6">
                  <c:v>#N/A</c:v>
                </c:pt>
                <c:pt idx="7">
                  <c:v>0.53</c:v>
                </c:pt>
                <c:pt idx="8">
                  <c:v>#N/A</c:v>
                </c:pt>
                <c:pt idx="9">
                  <c:v>0.48</c:v>
                </c:pt>
              </c:numCache>
            </c:numRef>
          </c:val>
          <c:extLst>
            <c:ext xmlns:c16="http://schemas.microsoft.com/office/drawing/2014/chart" uri="{C3380CC4-5D6E-409C-BE32-E72D297353CC}">
              <c16:uniqueId val="{00000006-6CA3-4BC9-85B2-6130BF5F0E9A}"/>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1.21</c:v>
                </c:pt>
                <c:pt idx="2">
                  <c:v>#N/A</c:v>
                </c:pt>
                <c:pt idx="3">
                  <c:v>0.31</c:v>
                </c:pt>
                <c:pt idx="4">
                  <c:v>#N/A</c:v>
                </c:pt>
                <c:pt idx="5">
                  <c:v>0.4</c:v>
                </c:pt>
                <c:pt idx="6">
                  <c:v>#N/A</c:v>
                </c:pt>
                <c:pt idx="7">
                  <c:v>0.76</c:v>
                </c:pt>
                <c:pt idx="8">
                  <c:v>#N/A</c:v>
                </c:pt>
                <c:pt idx="9">
                  <c:v>0.52</c:v>
                </c:pt>
              </c:numCache>
            </c:numRef>
          </c:val>
          <c:extLst>
            <c:ext xmlns:c16="http://schemas.microsoft.com/office/drawing/2014/chart" uri="{C3380CC4-5D6E-409C-BE32-E72D297353CC}">
              <c16:uniqueId val="{00000007-6CA3-4BC9-85B2-6130BF5F0E9A}"/>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1.86</c:v>
                </c:pt>
                <c:pt idx="2">
                  <c:v>#N/A</c:v>
                </c:pt>
                <c:pt idx="3">
                  <c:v>1.41</c:v>
                </c:pt>
                <c:pt idx="4">
                  <c:v>#N/A</c:v>
                </c:pt>
                <c:pt idx="5">
                  <c:v>1.71</c:v>
                </c:pt>
                <c:pt idx="6">
                  <c:v>#N/A</c:v>
                </c:pt>
                <c:pt idx="7">
                  <c:v>2.5</c:v>
                </c:pt>
                <c:pt idx="8">
                  <c:v>#N/A</c:v>
                </c:pt>
                <c:pt idx="9">
                  <c:v>1.71</c:v>
                </c:pt>
              </c:numCache>
            </c:numRef>
          </c:val>
          <c:extLst>
            <c:ext xmlns:c16="http://schemas.microsoft.com/office/drawing/2014/chart" uri="{C3380CC4-5D6E-409C-BE32-E72D297353CC}">
              <c16:uniqueId val="{00000008-6CA3-4BC9-85B2-6130BF5F0E9A}"/>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4.51</c:v>
                </c:pt>
                <c:pt idx="2">
                  <c:v>#N/A</c:v>
                </c:pt>
                <c:pt idx="3">
                  <c:v>4.01</c:v>
                </c:pt>
                <c:pt idx="4">
                  <c:v>#N/A</c:v>
                </c:pt>
                <c:pt idx="5">
                  <c:v>4.33</c:v>
                </c:pt>
                <c:pt idx="6">
                  <c:v>#N/A</c:v>
                </c:pt>
                <c:pt idx="7">
                  <c:v>5.52</c:v>
                </c:pt>
                <c:pt idx="8">
                  <c:v>#N/A</c:v>
                </c:pt>
                <c:pt idx="9">
                  <c:v>6.8</c:v>
                </c:pt>
              </c:numCache>
            </c:numRef>
          </c:val>
          <c:extLst>
            <c:ext xmlns:c16="http://schemas.microsoft.com/office/drawing/2014/chart" uri="{C3380CC4-5D6E-409C-BE32-E72D297353CC}">
              <c16:uniqueId val="{00000009-6CA3-4BC9-85B2-6130BF5F0E9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602</c:v>
                </c:pt>
                <c:pt idx="5">
                  <c:v>679</c:v>
                </c:pt>
                <c:pt idx="8">
                  <c:v>685</c:v>
                </c:pt>
                <c:pt idx="11">
                  <c:v>692</c:v>
                </c:pt>
                <c:pt idx="14">
                  <c:v>619</c:v>
                </c:pt>
              </c:numCache>
            </c:numRef>
          </c:val>
          <c:extLst>
            <c:ext xmlns:c16="http://schemas.microsoft.com/office/drawing/2014/chart" uri="{C3380CC4-5D6E-409C-BE32-E72D297353CC}">
              <c16:uniqueId val="{00000000-2ACB-4AF9-872F-FF1EDE8FCD3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ACB-4AF9-872F-FF1EDE8FCD3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15</c:v>
                </c:pt>
                <c:pt idx="3">
                  <c:v>31</c:v>
                </c:pt>
                <c:pt idx="6">
                  <c:v>31</c:v>
                </c:pt>
                <c:pt idx="9">
                  <c:v>18</c:v>
                </c:pt>
                <c:pt idx="12">
                  <c:v>33</c:v>
                </c:pt>
              </c:numCache>
            </c:numRef>
          </c:val>
          <c:extLst>
            <c:ext xmlns:c16="http://schemas.microsoft.com/office/drawing/2014/chart" uri="{C3380CC4-5D6E-409C-BE32-E72D297353CC}">
              <c16:uniqueId val="{00000002-2ACB-4AF9-872F-FF1EDE8FCD3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ACB-4AF9-872F-FF1EDE8FCD3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159</c:v>
                </c:pt>
                <c:pt idx="3">
                  <c:v>154</c:v>
                </c:pt>
                <c:pt idx="6">
                  <c:v>156</c:v>
                </c:pt>
                <c:pt idx="9">
                  <c:v>157</c:v>
                </c:pt>
                <c:pt idx="12">
                  <c:v>157</c:v>
                </c:pt>
              </c:numCache>
            </c:numRef>
          </c:val>
          <c:extLst>
            <c:ext xmlns:c16="http://schemas.microsoft.com/office/drawing/2014/chart" uri="{C3380CC4-5D6E-409C-BE32-E72D297353CC}">
              <c16:uniqueId val="{00000004-2ACB-4AF9-872F-FF1EDE8FCD3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ACB-4AF9-872F-FF1EDE8FCD3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ACB-4AF9-872F-FF1EDE8FCD3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652</c:v>
                </c:pt>
                <c:pt idx="3">
                  <c:v>766</c:v>
                </c:pt>
                <c:pt idx="6">
                  <c:v>780</c:v>
                </c:pt>
                <c:pt idx="9">
                  <c:v>775</c:v>
                </c:pt>
                <c:pt idx="12">
                  <c:v>761</c:v>
                </c:pt>
              </c:numCache>
            </c:numRef>
          </c:val>
          <c:extLst>
            <c:ext xmlns:c16="http://schemas.microsoft.com/office/drawing/2014/chart" uri="{C3380CC4-5D6E-409C-BE32-E72D297353CC}">
              <c16:uniqueId val="{00000007-2ACB-4AF9-872F-FF1EDE8FCD3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224</c:v>
                </c:pt>
                <c:pt idx="2">
                  <c:v>#N/A</c:v>
                </c:pt>
                <c:pt idx="3">
                  <c:v>#N/A</c:v>
                </c:pt>
                <c:pt idx="4">
                  <c:v>272</c:v>
                </c:pt>
                <c:pt idx="5">
                  <c:v>#N/A</c:v>
                </c:pt>
                <c:pt idx="6">
                  <c:v>#N/A</c:v>
                </c:pt>
                <c:pt idx="7">
                  <c:v>282</c:v>
                </c:pt>
                <c:pt idx="8">
                  <c:v>#N/A</c:v>
                </c:pt>
                <c:pt idx="9">
                  <c:v>#N/A</c:v>
                </c:pt>
                <c:pt idx="10">
                  <c:v>258</c:v>
                </c:pt>
                <c:pt idx="11">
                  <c:v>#N/A</c:v>
                </c:pt>
                <c:pt idx="12">
                  <c:v>#N/A</c:v>
                </c:pt>
                <c:pt idx="13">
                  <c:v>332</c:v>
                </c:pt>
                <c:pt idx="14">
                  <c:v>#N/A</c:v>
                </c:pt>
              </c:numCache>
            </c:numRef>
          </c:val>
          <c:smooth val="0"/>
          <c:extLst>
            <c:ext xmlns:c16="http://schemas.microsoft.com/office/drawing/2014/chart" uri="{C3380CC4-5D6E-409C-BE32-E72D297353CC}">
              <c16:uniqueId val="{00000008-2ACB-4AF9-872F-FF1EDE8FCD3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5671</c:v>
                </c:pt>
                <c:pt idx="5">
                  <c:v>5282</c:v>
                </c:pt>
                <c:pt idx="8">
                  <c:v>4933</c:v>
                </c:pt>
                <c:pt idx="11">
                  <c:v>4511</c:v>
                </c:pt>
                <c:pt idx="14">
                  <c:v>4256</c:v>
                </c:pt>
              </c:numCache>
            </c:numRef>
          </c:val>
          <c:extLst>
            <c:ext xmlns:c16="http://schemas.microsoft.com/office/drawing/2014/chart" uri="{C3380CC4-5D6E-409C-BE32-E72D297353CC}">
              <c16:uniqueId val="{00000000-D39B-40F9-9A8F-60BA1516846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720</c:v>
                </c:pt>
                <c:pt idx="5">
                  <c:v>826</c:v>
                </c:pt>
                <c:pt idx="8">
                  <c:v>822</c:v>
                </c:pt>
                <c:pt idx="11">
                  <c:v>791</c:v>
                </c:pt>
                <c:pt idx="14">
                  <c:v>857</c:v>
                </c:pt>
              </c:numCache>
            </c:numRef>
          </c:val>
          <c:extLst>
            <c:ext xmlns:c16="http://schemas.microsoft.com/office/drawing/2014/chart" uri="{C3380CC4-5D6E-409C-BE32-E72D297353CC}">
              <c16:uniqueId val="{00000001-D39B-40F9-9A8F-60BA1516846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1298</c:v>
                </c:pt>
                <c:pt idx="5">
                  <c:v>1499</c:v>
                </c:pt>
                <c:pt idx="8">
                  <c:v>2042</c:v>
                </c:pt>
                <c:pt idx="11">
                  <c:v>2146</c:v>
                </c:pt>
                <c:pt idx="14">
                  <c:v>2205</c:v>
                </c:pt>
              </c:numCache>
            </c:numRef>
          </c:val>
          <c:extLst>
            <c:ext xmlns:c16="http://schemas.microsoft.com/office/drawing/2014/chart" uri="{C3380CC4-5D6E-409C-BE32-E72D297353CC}">
              <c16:uniqueId val="{00000002-D39B-40F9-9A8F-60BA1516846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39B-40F9-9A8F-60BA1516846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39B-40F9-9A8F-60BA1516846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39B-40F9-9A8F-60BA1516846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556</c:v>
                </c:pt>
                <c:pt idx="3">
                  <c:v>494</c:v>
                </c:pt>
                <c:pt idx="6">
                  <c:v>534</c:v>
                </c:pt>
                <c:pt idx="9">
                  <c:v>545</c:v>
                </c:pt>
                <c:pt idx="12">
                  <c:v>544</c:v>
                </c:pt>
              </c:numCache>
            </c:numRef>
          </c:val>
          <c:extLst>
            <c:ext xmlns:c16="http://schemas.microsoft.com/office/drawing/2014/chart" uri="{C3380CC4-5D6E-409C-BE32-E72D297353CC}">
              <c16:uniqueId val="{00000006-D39B-40F9-9A8F-60BA1516846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D39B-40F9-9A8F-60BA1516846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1198</c:v>
                </c:pt>
                <c:pt idx="3">
                  <c:v>1071</c:v>
                </c:pt>
                <c:pt idx="6">
                  <c:v>942</c:v>
                </c:pt>
                <c:pt idx="9">
                  <c:v>857</c:v>
                </c:pt>
                <c:pt idx="12">
                  <c:v>760</c:v>
                </c:pt>
              </c:numCache>
            </c:numRef>
          </c:val>
          <c:extLst>
            <c:ext xmlns:c16="http://schemas.microsoft.com/office/drawing/2014/chart" uri="{C3380CC4-5D6E-409C-BE32-E72D297353CC}">
              <c16:uniqueId val="{00000008-D39B-40F9-9A8F-60BA1516846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47</c:v>
                </c:pt>
                <c:pt idx="12">
                  <c:v>63</c:v>
                </c:pt>
              </c:numCache>
            </c:numRef>
          </c:val>
          <c:extLst>
            <c:ext xmlns:c16="http://schemas.microsoft.com/office/drawing/2014/chart" uri="{C3380CC4-5D6E-409C-BE32-E72D297353CC}">
              <c16:uniqueId val="{00000009-D39B-40F9-9A8F-60BA1516846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7467</c:v>
                </c:pt>
                <c:pt idx="3">
                  <c:v>7161</c:v>
                </c:pt>
                <c:pt idx="6">
                  <c:v>6749</c:v>
                </c:pt>
                <c:pt idx="9">
                  <c:v>6333</c:v>
                </c:pt>
                <c:pt idx="12">
                  <c:v>6039</c:v>
                </c:pt>
              </c:numCache>
            </c:numRef>
          </c:val>
          <c:extLst>
            <c:ext xmlns:c16="http://schemas.microsoft.com/office/drawing/2014/chart" uri="{C3380CC4-5D6E-409C-BE32-E72D297353CC}">
              <c16:uniqueId val="{0000000A-D39B-40F9-9A8F-60BA1516846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1532</c:v>
                </c:pt>
                <c:pt idx="2">
                  <c:v>#N/A</c:v>
                </c:pt>
                <c:pt idx="3">
                  <c:v>#N/A</c:v>
                </c:pt>
                <c:pt idx="4">
                  <c:v>1119</c:v>
                </c:pt>
                <c:pt idx="5">
                  <c:v>#N/A</c:v>
                </c:pt>
                <c:pt idx="6">
                  <c:v>#N/A</c:v>
                </c:pt>
                <c:pt idx="7">
                  <c:v>429</c:v>
                </c:pt>
                <c:pt idx="8">
                  <c:v>#N/A</c:v>
                </c:pt>
                <c:pt idx="9">
                  <c:v>#N/A</c:v>
                </c:pt>
                <c:pt idx="10">
                  <c:v>334</c:v>
                </c:pt>
                <c:pt idx="11">
                  <c:v>#N/A</c:v>
                </c:pt>
                <c:pt idx="12">
                  <c:v>#N/A</c:v>
                </c:pt>
                <c:pt idx="13">
                  <c:v>87</c:v>
                </c:pt>
                <c:pt idx="14">
                  <c:v>#N/A</c:v>
                </c:pt>
              </c:numCache>
            </c:numRef>
          </c:val>
          <c:smooth val="0"/>
          <c:extLst>
            <c:ext xmlns:c16="http://schemas.microsoft.com/office/drawing/2014/chart" uri="{C3380CC4-5D6E-409C-BE32-E72D297353CC}">
              <c16:uniqueId val="{0000000B-D39B-40F9-9A8F-60BA1516846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893</c:v>
                </c:pt>
                <c:pt idx="1">
                  <c:v>893</c:v>
                </c:pt>
                <c:pt idx="2">
                  <c:v>893</c:v>
                </c:pt>
              </c:numCache>
            </c:numRef>
          </c:val>
          <c:extLst>
            <c:ext xmlns:c16="http://schemas.microsoft.com/office/drawing/2014/chart" uri="{C3380CC4-5D6E-409C-BE32-E72D297353CC}">
              <c16:uniqueId val="{00000000-B025-4933-A7E9-4AC82335205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365</c:v>
                </c:pt>
                <c:pt idx="1">
                  <c:v>389</c:v>
                </c:pt>
                <c:pt idx="2">
                  <c:v>408</c:v>
                </c:pt>
              </c:numCache>
            </c:numRef>
          </c:val>
          <c:extLst>
            <c:ext xmlns:c16="http://schemas.microsoft.com/office/drawing/2014/chart" uri="{C3380CC4-5D6E-409C-BE32-E72D297353CC}">
              <c16:uniqueId val="{00000001-B025-4933-A7E9-4AC82335205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607</c:v>
                </c:pt>
                <c:pt idx="1">
                  <c:v>688</c:v>
                </c:pt>
                <c:pt idx="2">
                  <c:v>738</c:v>
                </c:pt>
              </c:numCache>
            </c:numRef>
          </c:val>
          <c:extLst>
            <c:ext xmlns:c16="http://schemas.microsoft.com/office/drawing/2014/chart" uri="{C3380CC4-5D6E-409C-BE32-E72D297353CC}">
              <c16:uniqueId val="{00000002-B025-4933-A7E9-4AC82335205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{D282E02C-7EF6-4E12-B0B4-209980FB51A7}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5C14-4937-B938-404E74A1393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{C678B0D1-CE53-49C4-8BE0-72189E069F10}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C14-4937-B938-404E74A1393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{657687F1-6D45-4B5E-B796-CB31DAF286AE}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C14-4937-B938-404E74A1393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{65674799-7006-47B8-AB14-EEAC18375AC9}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C14-4937-B938-404E74A1393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{CDF80293-7DF7-47FA-BDA3-623C886F86F5}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C14-4937-B938-404E74A1393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{C06FF0D0-B532-428D-AA25-F3E6DF63A482}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5C14-4937-B938-404E74A1393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{8A6C823F-E328-4777-B273-68AA2B46BF12}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5C14-4937-B938-404E74A1393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{5BB50088-D01A-4D64-9EB4-616155FF7F71}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5C14-4937-B938-404E74A1393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{10329C4F-38C8-49B2-84B4-087EEDABDAC9}</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5C14-4937-B938-404E74A1393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c:v>
                </c:pt>
                <c:pt idx="8">
                  <c:v>60.7</c:v>
                </c:pt>
                <c:pt idx="16">
                  <c:v>62.4</c:v>
                </c:pt>
                <c:pt idx="24">
                  <c:v>63.6</c:v>
                </c:pt>
                <c:pt idx="32">
                  <c:v>64.900000000000006</c:v>
                </c:pt>
              </c:numCache>
            </c:numRef>
          </c:xVal>
          <c:yVal>
            <c:numRef>
              <c:f>公会計指標分析・財政指標組合せ分析表!$BP$51:$DC$51</c:f>
              <c:numCache>
                <c:formatCode>#,##0.0;"▲ "#,##0.0</c:formatCode>
                <c:ptCount val="40"/>
                <c:pt idx="0">
                  <c:v>71.3</c:v>
                </c:pt>
                <c:pt idx="8">
                  <c:v>48.8</c:v>
                </c:pt>
                <c:pt idx="16">
                  <c:v>16.899999999999999</c:v>
                </c:pt>
                <c:pt idx="24">
                  <c:v>13.4</c:v>
                </c:pt>
                <c:pt idx="32">
                  <c:v>3.5</c:v>
                </c:pt>
              </c:numCache>
            </c:numRef>
          </c:yVal>
          <c:smooth val="0"/>
          <c:extLst>
            <c:ext xmlns:c16="http://schemas.microsoft.com/office/drawing/2014/chart" uri="{C3380CC4-5D6E-409C-BE32-E72D297353CC}">
              <c16:uniqueId val="{00000009-5C14-4937-B938-404E74A1393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{1F84F434-60F3-4EE5-B426-A913536BE3EF}</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5C14-4937-B938-404E74A1393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{F9027E91-AA89-45D5-88D4-9D9C724AD459}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C14-4937-B938-404E74A1393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{10B52FEA-1392-4D1E-8C1E-8F1220974F1F}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C14-4937-B938-404E74A1393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{B51D1196-9ACC-446F-BFA3-DE292AD92DB4}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C14-4937-B938-404E74A1393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{19871C7E-F04B-4634-838D-2773911887CC}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C14-4937-B938-404E74A1393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{7C03E508-DC57-402E-9BA7-82274A55A7B3}</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5C14-4937-B938-404E74A1393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{13F51D1C-ACBB-4D97-938D-47100DBFB855}</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5C14-4937-B938-404E74A1393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{F8B80E06-703A-4BA5-AF84-0D956B0EFD53}</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5C14-4937-B938-404E74A1393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{58110B2D-E5C4-4506-A2FA-32A7F2C9CA83}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5C14-4937-B938-404E74A1393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60.2</c:v>
                </c:pt>
                <c:pt idx="8">
                  <c:v>61</c:v>
                </c:pt>
                <c:pt idx="16">
                  <c:v>62.2</c:v>
                </c:pt>
                <c:pt idx="24">
                  <c:v>63.6</c:v>
                </c:pt>
                <c:pt idx="32">
                  <c:v>65.900000000000006</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C14-4937-B938-404E74A13938}"/>
            </c:ext>
          </c:extLst>
        </c:ser>
        <c:dLbls>
          <c:showLegendKey val="0"/>
          <c:showVal val="1"/>
          <c:showCatName val="0"/>
          <c:showSerName val="0"/>
          <c:showPercent val="0"/>
          <c:showBubbleSize val="0"/>
        </c:dLbls>
        <c:axId val="46179840"/>
        <c:axId val="46181760"/>
      </c:scatterChart>
      <c:valAx>
        <c:axId val="46179840"/>
        <c:scaling>
          <c:orientation val="maxMin"/>
          <c:max val="67"/>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8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{D4451DA3-3C12-48D0-BEE4-7A5BB36BE06A}</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C016-44AB-847C-03FC0633ED7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{D4DDDB01-A468-469D-A271-66D6C32003DC}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016-44AB-847C-03FC0633ED7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{4CB13412-212F-4DCB-AB04-7D13B6CD6A0C}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016-44AB-847C-03FC0633ED7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{2C4F224B-544C-41EC-B450-36963081D4E1}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016-44AB-847C-03FC0633ED7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{E9CC8095-536D-4235-A62A-50714E8731DB}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016-44AB-847C-03FC0633ED78}"/>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{395B4720-C6DD-4F93-9DD1-58DF5DE6820F}</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C016-44AB-847C-03FC0633ED78}"/>
                </c:ext>
              </c:extLst>
            </c:dLbl>
            <c:dLbl>
              <c:idx val="16"/>
              <c:layout>
                <c:manualLayout>
                  <c:x val="-4.4905057365901176E-2"/>
                  <c:y val="-5.7130693941463397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{EE8F6CED-972A-4B9B-BCD4-DC83AF53716D}</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C016-44AB-847C-03FC0633ED78}"/>
                </c:ext>
              </c:extLst>
            </c:dLbl>
            <c:dLbl>
              <c:idx val="24"/>
              <c:layout>
                <c:manualLayout>
                  <c:x val="-1.8235628084250027E-2"/>
                  <c:y val="-6.7702257746555083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{86C2079A-3586-4F08-BE22-32D4450B9C19}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C016-44AB-847C-03FC0633ED78}"/>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{DE7934B8-0F85-4F6E-B11E-43CC869FA973}</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C016-44AB-847C-03FC0633ED7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9.1</c:v>
                </c:pt>
                <c:pt idx="8">
                  <c:v>10.3</c:v>
                </c:pt>
                <c:pt idx="16">
                  <c:v>11.1</c:v>
                </c:pt>
                <c:pt idx="24">
                  <c:v>11.1</c:v>
                </c:pt>
                <c:pt idx="32">
                  <c:v>11.6</c:v>
                </c:pt>
              </c:numCache>
            </c:numRef>
          </c:xVal>
          <c:yVal>
            <c:numRef>
              <c:f>公会計指標分析・財政指標組合せ分析表!$BP$73:$DC$73</c:f>
              <c:numCache>
                <c:formatCode>#,##0.0;"▲ "#,##0.0</c:formatCode>
                <c:ptCount val="40"/>
                <c:pt idx="0">
                  <c:v>71.3</c:v>
                </c:pt>
                <c:pt idx="8">
                  <c:v>48.8</c:v>
                </c:pt>
                <c:pt idx="16">
                  <c:v>16.899999999999999</c:v>
                </c:pt>
                <c:pt idx="24">
                  <c:v>13.4</c:v>
                </c:pt>
                <c:pt idx="32">
                  <c:v>3.5</c:v>
                </c:pt>
              </c:numCache>
            </c:numRef>
          </c:yVal>
          <c:smooth val="0"/>
          <c:extLst>
            <c:ext xmlns:c16="http://schemas.microsoft.com/office/drawing/2014/chart" uri="{C3380CC4-5D6E-409C-BE32-E72D297353CC}">
              <c16:uniqueId val="{00000009-C016-44AB-847C-03FC0633ED7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2.5298460057526718E-2"/>
                  <c:y val="-4.3495921315535875E-2"/>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{C49240B7-7210-4461-BF74-4031E271732E}</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C016-44AB-847C-03FC0633ED7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{5D59ABCC-D984-46C0-AB54-747D1A178E94}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016-44AB-847C-03FC0633ED7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{09A83D28-C99E-43FF-A033-34DE6C8E7A54}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016-44AB-847C-03FC0633ED7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{9853C11D-51CA-4F67-BE1F-EA5B07F187D8}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016-44AB-847C-03FC0633ED7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{4E92818C-8C3B-42AD-B3A8-46D53543B3DA}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016-44AB-847C-03FC0633ED78}"/>
                </c:ext>
              </c:extLst>
            </c:dLbl>
            <c:dLbl>
              <c:idx val="8"/>
              <c:layout>
                <c:manualLayout>
                  <c:x val="-3.7842225392624447E-2"/>
                  <c:y val="-0.10639222224429365"/>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{15855B9A-B57A-4AD4-8A0A-5989014C0089}</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C016-44AB-847C-03FC0633ED78}"/>
                </c:ext>
              </c:extLst>
            </c:dLbl>
            <c:dLbl>
              <c:idx val="16"/>
              <c:layout>
                <c:manualLayout>
                  <c:x val="-3.1570342725075584E-2"/>
                  <c:y val="-3.0968068513953305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{6BAEF213-179F-4043-B5C6-8BD3F58AEA24}</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C016-44AB-847C-03FC0633ED78}"/>
                </c:ext>
              </c:extLst>
            </c:dLbl>
            <c:dLbl>
              <c:idx val="24"/>
              <c:layout>
                <c:manualLayout>
                  <c:x val="-3.1570342725075584E-2"/>
                  <c:y val="-6.8809520058469478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{353B458C-7BAA-4768-9EFA-04F7542BDC82}</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C016-44AB-847C-03FC0633ED78}"/>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{2C18897F-0235-48B8-8E3F-4AF7AAAC143E}</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C016-44AB-847C-03FC0633ED7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7.3</c:v>
                </c:pt>
                <c:pt idx="8">
                  <c:v>7.4</c:v>
                </c:pt>
                <c:pt idx="16">
                  <c:v>7.5</c:v>
                </c:pt>
                <c:pt idx="24">
                  <c:v>7.5</c:v>
                </c:pt>
                <c:pt idx="32">
                  <c:v>7.7</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C016-44AB-847C-03FC0633ED78}"/>
            </c:ext>
          </c:extLst>
        </c:ser>
        <c:dLbls>
          <c:showLegendKey val="0"/>
          <c:showVal val="1"/>
          <c:showCatName val="0"/>
          <c:showSerName val="0"/>
          <c:showPercent val="0"/>
          <c:showBubbleSize val="0"/>
        </c:dLbls>
        <c:axId val="84219776"/>
        <c:axId val="84234240"/>
      </c:scatterChart>
      <c:valAx>
        <c:axId val="84219776"/>
        <c:scaling>
          <c:orientation val="maxMin"/>
          <c:max val="12"/>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8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Ｈ</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小学校改築事業、Ｈ</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特別養護老人ホーム移転改築事業等の実施などにより、元利償還金が高止まりしている状況にある。　　</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今後、大型事業の実施予定もあることから、公債費の推移を見通し、投資的事業の実施年度調整等により、実質公債費比率の動向を的確に捉える必要がある。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既発債の償還と</a:t>
          </a:r>
          <a:r>
            <a:rPr kumimoji="1" lang="en-US" altLang="ja-JP" sz="1400">
              <a:latin typeface="ＭＳ ゴシック" pitchFamily="49" charset="-128"/>
              <a:ea typeface="ＭＳ ゴシック" pitchFamily="49" charset="-128"/>
            </a:rPr>
            <a:t>H30</a:t>
          </a:r>
          <a:r>
            <a:rPr kumimoji="1" lang="ja-JP" altLang="en-US" sz="1400">
              <a:latin typeface="ＭＳ ゴシック" pitchFamily="49" charset="-128"/>
              <a:ea typeface="ＭＳ ゴシック" pitchFamily="49" charset="-128"/>
            </a:rPr>
            <a:t>年度から地方債の新規発行を抑制してきたことにより地方債残高は順調に減少している。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しかしながら、今後の約</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年程は大型事業の予定もあることから、引き続き投資的事業の実施年度調整等により抑制に努めなければならない。</a:t>
          </a:r>
          <a:endParaRPr kumimoji="1" lang="en-US" altLang="ja-JP" sz="1400">
            <a:latin typeface="ＭＳ ゴシック" pitchFamily="49" charset="-128"/>
            <a:ea typeface="ＭＳ ゴシック" pitchFamily="49" charset="-128"/>
          </a:endParaRPr>
        </a:p>
        <a:p>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また、充当可能基金についてはふるさと納税制度により増加傾向にある。制度趣旨を的確に捉え、基金増に向けた施策展開を図る必要がある。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北海道様似町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財政調整基金は普通交付税や適切な財源確保、歳出の精査などにより取崩しは回避した。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また、その他特定目的基金であるふるさと様似応援基金については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百万円を取り崩したものの、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それを上回る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百万円を積み立て、減債基金の積み立ても含め、基金全体の残高が増加した。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においては財政調整基金を取り崩す見込みでの予算編成を行っており、引き続き適切な財源確保と歳出の抑制に努めていかなければならない。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ふるさと様似応援基金：ふるさと納税の寄付金から経費等を差し引いた残りの額を積立て、福祉・教育・自然環境・産業振興・ジオパークの事業へ活用している。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JR</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JR</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日高線廃止に伴う、廃線後のまちづくり事業（旧駅前整備など）へ活用する予定。</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ふるさと様似応援基金：事業実施充当による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百万円の取り崩しによる減、ふるさと納税による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はふるさと様似応援基金にて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百万円、下水道事業基金に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財源確保や歳出の精査による事業費の減によるものは減債基金へ積み立てたことから、増減はなし。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においては財政調整基金を取り崩す見込みでの予算編成を行っており、引き続き適切な財源確保と歳出の抑制に努めていかなければならない。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財源確保や歳出の精査による事業費の減などにより、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今後予定している大型事業に備え、地方債の新規発行を抑制しつつ、取り崩し額の圧縮に努める。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9681C6DB-456D-4740-A2AD-7360D2A403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A5F13D0B-11F3-494E-B521-31B6C96EF1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EFCF06FF-3FFA-450A-8020-306290FCE934}"/>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722929A7-64F9-4EC9-A5F8-D3E61593CCF0}"/>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82B9064F-BB55-4E89-957B-0162DA18C89B}"/>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1573A894-E012-4519-AFC3-876577D09707}"/>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46D4465F-592F-4B57-B1A9-5B27B38F01B5}"/>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FED85B28-9110-4A7D-8590-051225A9A2E4}"/>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DE8FBABE-6825-4803-94C9-0BDD0495EBC3}"/>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9053A691-0F7B-420F-BBEC-2C054E530E30}"/>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E368E165-3C55-41EC-8DC4-4331F1F38FF4}"/>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B469A5C7-02AC-4481-86C4-2D026B644467}"/>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3,901
3,853
364.30
5,274,770
5,216,432
51,904
3,029,348
6,039,059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E6AC2779-6E06-40DF-BE42-1B38A7EB1D2A}"/>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4CAA8E0F-4528-4982-A106-1E51DEFE7BD0}"/>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BEBBEEB7-8BA1-4968-91FD-018D385115A7}"/>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4A0D51AF-4FAD-4419-851F-6DDF30064FC4}"/>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CF9C8264-CE83-4900-B6C4-6634529AD2FD}"/>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657C47AE-DBAB-4A15-A3BA-D53769D3DE5B}"/>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AE11CCE7-4D26-41C2-9EF3-8A4ADFC07C5A}"/>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4804967F-C353-42B4-A907-C687E1650D7D}"/>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7D358903-1E83-413C-B55D-4A52A4CE5F96}"/>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3A498973-C7D8-4DDA-9520-2C258F459F33}"/>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95994C18-5672-48F7-A849-368C130F33E1}"/>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567F0719-B922-423C-8CE2-A3F51B9425DE}"/>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1681947C-5278-43A6-BD1F-B68D289005F6}"/>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2E65D94C-74C1-4201-A23F-F520B4FE7C69}"/>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62C2AC3A-8189-44C3-BB44-3A8519E540EB}"/>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31E19C51-5ADB-444F-8918-8FCCB80AEDA1}"/>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5E012F01-10CD-4DB3-A832-413B289BFA0E}"/>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A493867C-35FB-4DFA-8317-C5FE931EA5F7}"/>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62B0A4D7-89AB-4CD3-A07A-C4BC07E2CCB8}"/>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D524C33-3ED9-4AA6-B84D-5A7356BADE27}"/>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4D05E33E-F5EC-4FBE-9609-C91FEC8293FF}"/>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4D181C77-CEE2-4349-AFA9-200F2397C17F}"/>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1055CA7A-7AFC-4FF4-8144-5C871D515594}"/>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CA8B403F-EA23-4A5D-8B1C-A7E654D46233}"/>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2C000993-3BD3-43A0-AA42-F0FD01C31E09}"/>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246550A6-649A-4851-AF4C-B69D31A6814A}"/>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2DF17D43-2B21-41B9-8044-05A507F294B9}"/>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FA297FBA-AD17-4075-9B97-C983E16D8D16}"/>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BDC255A2-0019-4D13-B326-4DFFE418AA2B}"/>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DD29A20D-8616-4220-B8E5-B7E932EFC160}"/>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85FEAEE0-C5D7-454B-87CB-71B17CC3C014}"/>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6D8E24CD-5ACA-4E8F-BD1B-1851DC9D5D48}"/>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C1066C70-3A33-4D79-A277-2A7B2096A474}"/>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3F87BA7F-0E5A-4BB7-8F62-A1B61AE8D1F4}"/>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D302627C-925B-402A-BCA1-E5CF4BC92875}"/>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公共施設等総合管理計画に基づき、公営住宅の建替工事や解体を行っているものの、公民館や体育館等の老朽化が進んでいることにより有形固定資産減価償却率は高くなっている。</a:t>
          </a:r>
        </a:p>
        <a:p>
          <a:r>
            <a:rPr kumimoji="1" lang="ja-JP" altLang="en-US" sz="1100">
              <a:latin typeface="ＭＳ Ｐゴシック" panose="020B0600070205080204" pitchFamily="50" charset="-128"/>
              <a:ea typeface="ＭＳ Ｐゴシック" panose="020B0600070205080204" pitchFamily="50" charset="-128"/>
            </a:rPr>
            <a:t>　今後も公営住宅の建替等を行っていくが、他施設においては老朽化も進んでいることから、概ね横ばいでの推移が予測される。</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35A31C01-6B4F-440B-BF04-2C8FEE758CC9}"/>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527E8793-CFD6-4374-8606-3AC8B836DFEB}"/>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C84DCF8B-96A2-460F-8308-6E9E3E33C71C}"/>
            </a:ext>
          </a:extLst>
        </xdr:cNvPr>
        <xdr:cNvSpPr txBox="1"/>
      </xdr:nvSpPr>
      <xdr:spPr>
        <a:xfrm>
          <a:off x="721516" y="687913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a:extLst>
            <a:ext uri="{FF2B5EF4-FFF2-40B4-BE49-F238E27FC236}">
              <a16:creationId xmlns:a16="http://schemas.microsoft.com/office/drawing/2014/main" id="{0A041D13-70B9-4D79-83B0-6B15A8D82E9B}"/>
            </a:ext>
          </a:extLst>
        </xdr:cNvPr>
        <xdr:cNvCxnSpPr/>
      </xdr:nvCxnSpPr>
      <xdr:spPr>
        <a:xfrm>
          <a:off x="1127125" y="65487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53" name="テキスト ボックス 52">
          <a:extLst>
            <a:ext uri="{FF2B5EF4-FFF2-40B4-BE49-F238E27FC236}">
              <a16:creationId xmlns:a16="http://schemas.microsoft.com/office/drawing/2014/main" id="{E901E575-A59A-4E2E-801C-0259870C5419}"/>
            </a:ext>
          </a:extLst>
        </xdr:cNvPr>
        <xdr:cNvSpPr txBox="1"/>
      </xdr:nvSpPr>
      <xdr:spPr>
        <a:xfrm>
          <a:off x="721516" y="645876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a:extLst>
            <a:ext uri="{FF2B5EF4-FFF2-40B4-BE49-F238E27FC236}">
              <a16:creationId xmlns:a16="http://schemas.microsoft.com/office/drawing/2014/main" id="{C104115A-5738-48C0-9EFC-E4017F02A7C0}"/>
            </a:ext>
          </a:extLst>
        </xdr:cNvPr>
        <xdr:cNvCxnSpPr/>
      </xdr:nvCxnSpPr>
      <xdr:spPr>
        <a:xfrm>
          <a:off x="1127125" y="612838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a:extLst>
            <a:ext uri="{FF2B5EF4-FFF2-40B4-BE49-F238E27FC236}">
              <a16:creationId xmlns:a16="http://schemas.microsoft.com/office/drawing/2014/main" id="{9C5C8408-08F1-4F61-804F-5B966324B6F2}"/>
            </a:ext>
          </a:extLst>
        </xdr:cNvPr>
        <xdr:cNvSpPr txBox="1"/>
      </xdr:nvSpPr>
      <xdr:spPr>
        <a:xfrm>
          <a:off x="772811" y="603458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a:extLst>
            <a:ext uri="{FF2B5EF4-FFF2-40B4-BE49-F238E27FC236}">
              <a16:creationId xmlns:a16="http://schemas.microsoft.com/office/drawing/2014/main" id="{16BAE730-3069-4499-9AC6-735750A5CA63}"/>
            </a:ext>
          </a:extLst>
        </xdr:cNvPr>
        <xdr:cNvCxnSpPr/>
      </xdr:nvCxnSpPr>
      <xdr:spPr>
        <a:xfrm>
          <a:off x="1127125" y="570420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a:extLst>
            <a:ext uri="{FF2B5EF4-FFF2-40B4-BE49-F238E27FC236}">
              <a16:creationId xmlns:a16="http://schemas.microsoft.com/office/drawing/2014/main" id="{3CA6CA51-6FE3-4376-9B19-6886755B68CE}"/>
            </a:ext>
          </a:extLst>
        </xdr:cNvPr>
        <xdr:cNvSpPr txBox="1"/>
      </xdr:nvSpPr>
      <xdr:spPr>
        <a:xfrm>
          <a:off x="772811" y="561421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a:extLst>
            <a:ext uri="{FF2B5EF4-FFF2-40B4-BE49-F238E27FC236}">
              <a16:creationId xmlns:a16="http://schemas.microsoft.com/office/drawing/2014/main" id="{C5094CF6-8A92-4CD0-BDE5-0C95CDC0B3E5}"/>
            </a:ext>
          </a:extLst>
        </xdr:cNvPr>
        <xdr:cNvCxnSpPr/>
      </xdr:nvCxnSpPr>
      <xdr:spPr>
        <a:xfrm>
          <a:off x="1127125" y="52838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a:extLst>
            <a:ext uri="{FF2B5EF4-FFF2-40B4-BE49-F238E27FC236}">
              <a16:creationId xmlns:a16="http://schemas.microsoft.com/office/drawing/2014/main" id="{1ACF8A8C-A83C-4F32-88E2-57A982C51017}"/>
            </a:ext>
          </a:extLst>
        </xdr:cNvPr>
        <xdr:cNvSpPr txBox="1"/>
      </xdr:nvSpPr>
      <xdr:spPr>
        <a:xfrm>
          <a:off x="772811" y="51900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a:extLst>
            <a:ext uri="{FF2B5EF4-FFF2-40B4-BE49-F238E27FC236}">
              <a16:creationId xmlns:a16="http://schemas.microsoft.com/office/drawing/2014/main" id="{455FAB82-0B43-4D19-AF1F-A6B6540F0B90}"/>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a:extLst>
            <a:ext uri="{FF2B5EF4-FFF2-40B4-BE49-F238E27FC236}">
              <a16:creationId xmlns:a16="http://schemas.microsoft.com/office/drawing/2014/main" id="{03418D00-80AE-474C-A531-597CBC0CD7AF}"/>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a:extLst>
            <a:ext uri="{FF2B5EF4-FFF2-40B4-BE49-F238E27FC236}">
              <a16:creationId xmlns:a16="http://schemas.microsoft.com/office/drawing/2014/main" id="{F5FA3336-1F90-4E0F-93F2-6A273A0C0EAF}"/>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47625</xdr:rowOff>
    </xdr:from>
    <xdr:to>
      <xdr:col>23</xdr:col>
      <xdr:colOff>85090</xdr:colOff>
      <xdr:row>32</xdr:row>
      <xdr:rowOff>143764</xdr:rowOff>
    </xdr:to>
    <xdr:cxnSp macro="">
      <xdr:nvCxnSpPr>
        <xdr:cNvPr id="63" name="直線コネクタ 62">
          <a:extLst>
            <a:ext uri="{FF2B5EF4-FFF2-40B4-BE49-F238E27FC236}">
              <a16:creationId xmlns:a16="http://schemas.microsoft.com/office/drawing/2014/main" id="{63A6C362-58E0-4C97-9805-C0667320C7A7}"/>
            </a:ext>
          </a:extLst>
        </xdr:cNvPr>
        <xdr:cNvCxnSpPr/>
      </xdr:nvCxnSpPr>
      <xdr:spPr>
        <a:xfrm flipV="1">
          <a:off x="4206240" y="5175885"/>
          <a:ext cx="1270" cy="11019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32</xdr:row>
      <xdr:rowOff>147591</xdr:rowOff>
    </xdr:from>
    <xdr:ext cx="405111" cy="259045"/>
    <xdr:sp macro="" textlink="">
      <xdr:nvSpPr>
        <xdr:cNvPr id="64" name="有形固定資産減価償却率最小値テキスト">
          <a:extLst>
            <a:ext uri="{FF2B5EF4-FFF2-40B4-BE49-F238E27FC236}">
              <a16:creationId xmlns:a16="http://schemas.microsoft.com/office/drawing/2014/main" id="{8897CE2E-3615-4BB2-A03C-040A8AB6FFD0}"/>
            </a:ext>
          </a:extLst>
        </xdr:cNvPr>
        <xdr:cNvSpPr txBox="1"/>
      </xdr:nvSpPr>
      <xdr:spPr>
        <a:xfrm>
          <a:off x="4258945" y="6281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32</xdr:row>
      <xdr:rowOff>143764</xdr:rowOff>
    </xdr:from>
    <xdr:to>
      <xdr:col>23</xdr:col>
      <xdr:colOff>174625</xdr:colOff>
      <xdr:row>32</xdr:row>
      <xdr:rowOff>143764</xdr:rowOff>
    </xdr:to>
    <xdr:cxnSp macro="">
      <xdr:nvCxnSpPr>
        <xdr:cNvPr id="65" name="直線コネクタ 64">
          <a:extLst>
            <a:ext uri="{FF2B5EF4-FFF2-40B4-BE49-F238E27FC236}">
              <a16:creationId xmlns:a16="http://schemas.microsoft.com/office/drawing/2014/main" id="{B7CCBF61-A6D0-4184-B9B8-A83CDC5E7674}"/>
            </a:ext>
          </a:extLst>
        </xdr:cNvPr>
        <xdr:cNvCxnSpPr/>
      </xdr:nvCxnSpPr>
      <xdr:spPr>
        <a:xfrm>
          <a:off x="4119245" y="6277864"/>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165752</xdr:rowOff>
    </xdr:from>
    <xdr:ext cx="405111" cy="259045"/>
    <xdr:sp macro="" textlink="">
      <xdr:nvSpPr>
        <xdr:cNvPr id="66" name="有形固定資産減価償却率最大値テキスト">
          <a:extLst>
            <a:ext uri="{FF2B5EF4-FFF2-40B4-BE49-F238E27FC236}">
              <a16:creationId xmlns:a16="http://schemas.microsoft.com/office/drawing/2014/main" id="{DEB58BFC-7CFF-4CE1-B646-2A82026E5384}"/>
            </a:ext>
          </a:extLst>
        </xdr:cNvPr>
        <xdr:cNvSpPr txBox="1"/>
      </xdr:nvSpPr>
      <xdr:spPr>
        <a:xfrm>
          <a:off x="4258945" y="4958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47625</xdr:rowOff>
    </xdr:from>
    <xdr:to>
      <xdr:col>23</xdr:col>
      <xdr:colOff>174625</xdr:colOff>
      <xdr:row>26</xdr:row>
      <xdr:rowOff>47625</xdr:rowOff>
    </xdr:to>
    <xdr:cxnSp macro="">
      <xdr:nvCxnSpPr>
        <xdr:cNvPr id="67" name="直線コネクタ 66">
          <a:extLst>
            <a:ext uri="{FF2B5EF4-FFF2-40B4-BE49-F238E27FC236}">
              <a16:creationId xmlns:a16="http://schemas.microsoft.com/office/drawing/2014/main" id="{CC1E1964-FE02-414F-B548-320ABE167B18}"/>
            </a:ext>
          </a:extLst>
        </xdr:cNvPr>
        <xdr:cNvCxnSpPr/>
      </xdr:nvCxnSpPr>
      <xdr:spPr>
        <a:xfrm>
          <a:off x="4119245" y="517588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128033</xdr:rowOff>
    </xdr:from>
    <xdr:ext cx="405111" cy="259045"/>
    <xdr:sp macro="" textlink="">
      <xdr:nvSpPr>
        <xdr:cNvPr id="68" name="有形固定資産減価償却率平均値テキスト">
          <a:extLst>
            <a:ext uri="{FF2B5EF4-FFF2-40B4-BE49-F238E27FC236}">
              <a16:creationId xmlns:a16="http://schemas.microsoft.com/office/drawing/2014/main" id="{1D6EDA38-995A-4F38-8EA1-77D94D5C0487}"/>
            </a:ext>
          </a:extLst>
        </xdr:cNvPr>
        <xdr:cNvSpPr txBox="1"/>
      </xdr:nvSpPr>
      <xdr:spPr>
        <a:xfrm>
          <a:off x="4258945" y="57592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149606</xdr:rowOff>
    </xdr:from>
    <xdr:to>
      <xdr:col>23</xdr:col>
      <xdr:colOff>136525</xdr:colOff>
      <xdr:row>30</xdr:row>
      <xdr:rowOff>79756</xdr:rowOff>
    </xdr:to>
    <xdr:sp macro="" textlink="">
      <xdr:nvSpPr>
        <xdr:cNvPr id="69" name="フローチャート: 判断 68">
          <a:extLst>
            <a:ext uri="{FF2B5EF4-FFF2-40B4-BE49-F238E27FC236}">
              <a16:creationId xmlns:a16="http://schemas.microsoft.com/office/drawing/2014/main" id="{7D745F8B-FC6F-48E9-8E70-6EB45EB4FB2A}"/>
            </a:ext>
          </a:extLst>
        </xdr:cNvPr>
        <xdr:cNvSpPr/>
      </xdr:nvSpPr>
      <xdr:spPr>
        <a:xfrm>
          <a:off x="4157345" y="57807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99949</xdr:rowOff>
    </xdr:from>
    <xdr:to>
      <xdr:col>19</xdr:col>
      <xdr:colOff>187325</xdr:colOff>
      <xdr:row>30</xdr:row>
      <xdr:rowOff>30099</xdr:rowOff>
    </xdr:to>
    <xdr:sp macro="" textlink="">
      <xdr:nvSpPr>
        <xdr:cNvPr id="70" name="フローチャート: 判断 69">
          <a:extLst>
            <a:ext uri="{FF2B5EF4-FFF2-40B4-BE49-F238E27FC236}">
              <a16:creationId xmlns:a16="http://schemas.microsoft.com/office/drawing/2014/main" id="{9B7F36E2-0AF4-4460-B904-2E3094DAD26C}"/>
            </a:ext>
          </a:extLst>
        </xdr:cNvPr>
        <xdr:cNvSpPr/>
      </xdr:nvSpPr>
      <xdr:spPr>
        <a:xfrm>
          <a:off x="3537585" y="573112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69723</xdr:rowOff>
    </xdr:from>
    <xdr:to>
      <xdr:col>15</xdr:col>
      <xdr:colOff>187325</xdr:colOff>
      <xdr:row>29</xdr:row>
      <xdr:rowOff>171323</xdr:rowOff>
    </xdr:to>
    <xdr:sp macro="" textlink="">
      <xdr:nvSpPr>
        <xdr:cNvPr id="71" name="フローチャート: 判断 70">
          <a:extLst>
            <a:ext uri="{FF2B5EF4-FFF2-40B4-BE49-F238E27FC236}">
              <a16:creationId xmlns:a16="http://schemas.microsoft.com/office/drawing/2014/main" id="{077986E2-7169-4A21-AB3F-8EAB5179031D}"/>
            </a:ext>
          </a:extLst>
        </xdr:cNvPr>
        <xdr:cNvSpPr/>
      </xdr:nvSpPr>
      <xdr:spPr>
        <a:xfrm>
          <a:off x="2867025" y="570090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43815</xdr:rowOff>
    </xdr:from>
    <xdr:to>
      <xdr:col>11</xdr:col>
      <xdr:colOff>187325</xdr:colOff>
      <xdr:row>29</xdr:row>
      <xdr:rowOff>145415</xdr:rowOff>
    </xdr:to>
    <xdr:sp macro="" textlink="">
      <xdr:nvSpPr>
        <xdr:cNvPr id="72" name="フローチャート: 判断 71">
          <a:extLst>
            <a:ext uri="{FF2B5EF4-FFF2-40B4-BE49-F238E27FC236}">
              <a16:creationId xmlns:a16="http://schemas.microsoft.com/office/drawing/2014/main" id="{3183614F-0CFE-4368-90BD-7C13A7686C54}"/>
            </a:ext>
          </a:extLst>
        </xdr:cNvPr>
        <xdr:cNvSpPr/>
      </xdr:nvSpPr>
      <xdr:spPr>
        <a:xfrm>
          <a:off x="2196465" y="56749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26543</xdr:rowOff>
    </xdr:from>
    <xdr:to>
      <xdr:col>7</xdr:col>
      <xdr:colOff>187325</xdr:colOff>
      <xdr:row>29</xdr:row>
      <xdr:rowOff>128143</xdr:rowOff>
    </xdr:to>
    <xdr:sp macro="" textlink="">
      <xdr:nvSpPr>
        <xdr:cNvPr id="73" name="フローチャート: 判断 72">
          <a:extLst>
            <a:ext uri="{FF2B5EF4-FFF2-40B4-BE49-F238E27FC236}">
              <a16:creationId xmlns:a16="http://schemas.microsoft.com/office/drawing/2014/main" id="{761EEB7A-0FAA-446E-B452-F9C7CD244516}"/>
            </a:ext>
          </a:extLst>
        </xdr:cNvPr>
        <xdr:cNvSpPr/>
      </xdr:nvSpPr>
      <xdr:spPr>
        <a:xfrm>
          <a:off x="1525905" y="56577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4F479C7B-A98F-45F3-8E10-F3D2B4552332}"/>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17469376-965A-475E-AFED-2B354394B4A0}"/>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E73A70BA-295F-4774-B8EF-148A28F8BF66}"/>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2375E13E-F9DD-463B-90AD-8CF6A2A53EC7}"/>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ED32FE63-9FCB-4331-997E-4C8CD1D56DB5}"/>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128016</xdr:rowOff>
    </xdr:from>
    <xdr:to>
      <xdr:col>23</xdr:col>
      <xdr:colOff>136525</xdr:colOff>
      <xdr:row>30</xdr:row>
      <xdr:rowOff>58166</xdr:rowOff>
    </xdr:to>
    <xdr:sp macro="" textlink="">
      <xdr:nvSpPr>
        <xdr:cNvPr id="79" name="楕円 78">
          <a:extLst>
            <a:ext uri="{FF2B5EF4-FFF2-40B4-BE49-F238E27FC236}">
              <a16:creationId xmlns:a16="http://schemas.microsoft.com/office/drawing/2014/main" id="{45A2540B-19B5-4977-8C28-03D281C527D6}"/>
            </a:ext>
          </a:extLst>
        </xdr:cNvPr>
        <xdr:cNvSpPr/>
      </xdr:nvSpPr>
      <xdr:spPr>
        <a:xfrm>
          <a:off x="4157345" y="57591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150893</xdr:rowOff>
    </xdr:from>
    <xdr:ext cx="405111" cy="259045"/>
    <xdr:sp macro="" textlink="">
      <xdr:nvSpPr>
        <xdr:cNvPr id="80" name="有形固定資産減価償却率該当値テキスト">
          <a:extLst>
            <a:ext uri="{FF2B5EF4-FFF2-40B4-BE49-F238E27FC236}">
              <a16:creationId xmlns:a16="http://schemas.microsoft.com/office/drawing/2014/main" id="{9152AB7C-A1B0-4F41-9789-A7AB19101EF8}"/>
            </a:ext>
          </a:extLst>
        </xdr:cNvPr>
        <xdr:cNvSpPr txBox="1"/>
      </xdr:nvSpPr>
      <xdr:spPr>
        <a:xfrm>
          <a:off x="4258945" y="5614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99949</xdr:rowOff>
    </xdr:from>
    <xdr:to>
      <xdr:col>19</xdr:col>
      <xdr:colOff>187325</xdr:colOff>
      <xdr:row>30</xdr:row>
      <xdr:rowOff>30099</xdr:rowOff>
    </xdr:to>
    <xdr:sp macro="" textlink="">
      <xdr:nvSpPr>
        <xdr:cNvPr id="81" name="楕円 80">
          <a:extLst>
            <a:ext uri="{FF2B5EF4-FFF2-40B4-BE49-F238E27FC236}">
              <a16:creationId xmlns:a16="http://schemas.microsoft.com/office/drawing/2014/main" id="{5E010978-7BD9-4578-8DE4-1F0CC2940A4A}"/>
            </a:ext>
          </a:extLst>
        </xdr:cNvPr>
        <xdr:cNvSpPr/>
      </xdr:nvSpPr>
      <xdr:spPr>
        <a:xfrm>
          <a:off x="3537585" y="57311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150749</xdr:rowOff>
    </xdr:from>
    <xdr:to>
      <xdr:col>23</xdr:col>
      <xdr:colOff>85725</xdr:colOff>
      <xdr:row>30</xdr:row>
      <xdr:rowOff>7366</xdr:rowOff>
    </xdr:to>
    <xdr:cxnSp macro="">
      <xdr:nvCxnSpPr>
        <xdr:cNvPr id="82" name="直線コネクタ 81">
          <a:extLst>
            <a:ext uri="{FF2B5EF4-FFF2-40B4-BE49-F238E27FC236}">
              <a16:creationId xmlns:a16="http://schemas.microsoft.com/office/drawing/2014/main" id="{FAD27623-5E7C-46ED-A153-326DB474EB2E}"/>
            </a:ext>
          </a:extLst>
        </xdr:cNvPr>
        <xdr:cNvCxnSpPr/>
      </xdr:nvCxnSpPr>
      <xdr:spPr>
        <a:xfrm>
          <a:off x="3588385" y="5781929"/>
          <a:ext cx="619760" cy="24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74041</xdr:rowOff>
    </xdr:from>
    <xdr:to>
      <xdr:col>15</xdr:col>
      <xdr:colOff>187325</xdr:colOff>
      <xdr:row>30</xdr:row>
      <xdr:rowOff>4191</xdr:rowOff>
    </xdr:to>
    <xdr:sp macro="" textlink="">
      <xdr:nvSpPr>
        <xdr:cNvPr id="83" name="楕円 82">
          <a:extLst>
            <a:ext uri="{FF2B5EF4-FFF2-40B4-BE49-F238E27FC236}">
              <a16:creationId xmlns:a16="http://schemas.microsoft.com/office/drawing/2014/main" id="{F539C2DB-2DDD-44F8-BB7B-AE042C754D1D}"/>
            </a:ext>
          </a:extLst>
        </xdr:cNvPr>
        <xdr:cNvSpPr/>
      </xdr:nvSpPr>
      <xdr:spPr>
        <a:xfrm>
          <a:off x="2867025" y="570522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124841</xdr:rowOff>
    </xdr:from>
    <xdr:to>
      <xdr:col>19</xdr:col>
      <xdr:colOff>136525</xdr:colOff>
      <xdr:row>29</xdr:row>
      <xdr:rowOff>150749</xdr:rowOff>
    </xdr:to>
    <xdr:cxnSp macro="">
      <xdr:nvCxnSpPr>
        <xdr:cNvPr id="84" name="直線コネクタ 83">
          <a:extLst>
            <a:ext uri="{FF2B5EF4-FFF2-40B4-BE49-F238E27FC236}">
              <a16:creationId xmlns:a16="http://schemas.microsoft.com/office/drawing/2014/main" id="{B6AAA3A4-943F-4D62-A976-B6252B24F7E6}"/>
            </a:ext>
          </a:extLst>
        </xdr:cNvPr>
        <xdr:cNvCxnSpPr/>
      </xdr:nvCxnSpPr>
      <xdr:spPr>
        <a:xfrm>
          <a:off x="2917825" y="5756021"/>
          <a:ext cx="67056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37338</xdr:rowOff>
    </xdr:from>
    <xdr:to>
      <xdr:col>11</xdr:col>
      <xdr:colOff>187325</xdr:colOff>
      <xdr:row>29</xdr:row>
      <xdr:rowOff>138938</xdr:rowOff>
    </xdr:to>
    <xdr:sp macro="" textlink="">
      <xdr:nvSpPr>
        <xdr:cNvPr id="85" name="楕円 84">
          <a:extLst>
            <a:ext uri="{FF2B5EF4-FFF2-40B4-BE49-F238E27FC236}">
              <a16:creationId xmlns:a16="http://schemas.microsoft.com/office/drawing/2014/main" id="{5EF50EC7-AD67-441B-8A4A-62B5C2B26F44}"/>
            </a:ext>
          </a:extLst>
        </xdr:cNvPr>
        <xdr:cNvSpPr/>
      </xdr:nvSpPr>
      <xdr:spPr>
        <a:xfrm>
          <a:off x="2196465" y="566851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88138</xdr:rowOff>
    </xdr:from>
    <xdr:to>
      <xdr:col>15</xdr:col>
      <xdr:colOff>136525</xdr:colOff>
      <xdr:row>29</xdr:row>
      <xdr:rowOff>124841</xdr:rowOff>
    </xdr:to>
    <xdr:cxnSp macro="">
      <xdr:nvCxnSpPr>
        <xdr:cNvPr id="86" name="直線コネクタ 85">
          <a:extLst>
            <a:ext uri="{FF2B5EF4-FFF2-40B4-BE49-F238E27FC236}">
              <a16:creationId xmlns:a16="http://schemas.microsoft.com/office/drawing/2014/main" id="{882AE184-5D41-4C22-82B8-FFB6EA713B3F}"/>
            </a:ext>
          </a:extLst>
        </xdr:cNvPr>
        <xdr:cNvCxnSpPr/>
      </xdr:nvCxnSpPr>
      <xdr:spPr>
        <a:xfrm>
          <a:off x="2247265" y="5719318"/>
          <a:ext cx="670560" cy="3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22225</xdr:rowOff>
    </xdr:from>
    <xdr:to>
      <xdr:col>7</xdr:col>
      <xdr:colOff>187325</xdr:colOff>
      <xdr:row>29</xdr:row>
      <xdr:rowOff>123825</xdr:rowOff>
    </xdr:to>
    <xdr:sp macro="" textlink="">
      <xdr:nvSpPr>
        <xdr:cNvPr id="87" name="楕円 86">
          <a:extLst>
            <a:ext uri="{FF2B5EF4-FFF2-40B4-BE49-F238E27FC236}">
              <a16:creationId xmlns:a16="http://schemas.microsoft.com/office/drawing/2014/main" id="{E3286322-D745-4E2C-83E8-8D3BBB4A0B9A}"/>
            </a:ext>
          </a:extLst>
        </xdr:cNvPr>
        <xdr:cNvSpPr/>
      </xdr:nvSpPr>
      <xdr:spPr>
        <a:xfrm>
          <a:off x="1525905" y="565340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73025</xdr:rowOff>
    </xdr:from>
    <xdr:to>
      <xdr:col>11</xdr:col>
      <xdr:colOff>136525</xdr:colOff>
      <xdr:row>29</xdr:row>
      <xdr:rowOff>88138</xdr:rowOff>
    </xdr:to>
    <xdr:cxnSp macro="">
      <xdr:nvCxnSpPr>
        <xdr:cNvPr id="88" name="直線コネクタ 87">
          <a:extLst>
            <a:ext uri="{FF2B5EF4-FFF2-40B4-BE49-F238E27FC236}">
              <a16:creationId xmlns:a16="http://schemas.microsoft.com/office/drawing/2014/main" id="{149CD896-D10B-4F67-850C-BB63D6BD2DAD}"/>
            </a:ext>
          </a:extLst>
        </xdr:cNvPr>
        <xdr:cNvCxnSpPr/>
      </xdr:nvCxnSpPr>
      <xdr:spPr>
        <a:xfrm>
          <a:off x="1576705" y="5704205"/>
          <a:ext cx="670560" cy="1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21226</xdr:rowOff>
    </xdr:from>
    <xdr:ext cx="405111" cy="259045"/>
    <xdr:sp macro="" textlink="">
      <xdr:nvSpPr>
        <xdr:cNvPr id="89" name="n_1aveValue有形固定資産減価償却率">
          <a:extLst>
            <a:ext uri="{FF2B5EF4-FFF2-40B4-BE49-F238E27FC236}">
              <a16:creationId xmlns:a16="http://schemas.microsoft.com/office/drawing/2014/main" id="{46D8CC21-4081-44E5-B9C2-D320454D8921}"/>
            </a:ext>
          </a:extLst>
        </xdr:cNvPr>
        <xdr:cNvSpPr txBox="1"/>
      </xdr:nvSpPr>
      <xdr:spPr>
        <a:xfrm>
          <a:off x="3395989" y="5820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16400</xdr:rowOff>
    </xdr:from>
    <xdr:ext cx="405111" cy="259045"/>
    <xdr:sp macro="" textlink="">
      <xdr:nvSpPr>
        <xdr:cNvPr id="90" name="n_2aveValue有形固定資産減価償却率">
          <a:extLst>
            <a:ext uri="{FF2B5EF4-FFF2-40B4-BE49-F238E27FC236}">
              <a16:creationId xmlns:a16="http://schemas.microsoft.com/office/drawing/2014/main" id="{DEA160FB-F4D6-4576-94FA-468DD2BCE459}"/>
            </a:ext>
          </a:extLst>
        </xdr:cNvPr>
        <xdr:cNvSpPr txBox="1"/>
      </xdr:nvSpPr>
      <xdr:spPr>
        <a:xfrm>
          <a:off x="2738129" y="5479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136542</xdr:rowOff>
    </xdr:from>
    <xdr:ext cx="405111" cy="259045"/>
    <xdr:sp macro="" textlink="">
      <xdr:nvSpPr>
        <xdr:cNvPr id="91" name="n_3aveValue有形固定資産減価償却率">
          <a:extLst>
            <a:ext uri="{FF2B5EF4-FFF2-40B4-BE49-F238E27FC236}">
              <a16:creationId xmlns:a16="http://schemas.microsoft.com/office/drawing/2014/main" id="{70456097-EDDF-4ED2-A454-79B6D1B9671E}"/>
            </a:ext>
          </a:extLst>
        </xdr:cNvPr>
        <xdr:cNvSpPr txBox="1"/>
      </xdr:nvSpPr>
      <xdr:spPr>
        <a:xfrm>
          <a:off x="2067569" y="5767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119270</xdr:rowOff>
    </xdr:from>
    <xdr:ext cx="405111" cy="259045"/>
    <xdr:sp macro="" textlink="">
      <xdr:nvSpPr>
        <xdr:cNvPr id="92" name="n_4aveValue有形固定資産減価償却率">
          <a:extLst>
            <a:ext uri="{FF2B5EF4-FFF2-40B4-BE49-F238E27FC236}">
              <a16:creationId xmlns:a16="http://schemas.microsoft.com/office/drawing/2014/main" id="{C1E057A7-430B-42BC-A205-0A27C17AD810}"/>
            </a:ext>
          </a:extLst>
        </xdr:cNvPr>
        <xdr:cNvSpPr txBox="1"/>
      </xdr:nvSpPr>
      <xdr:spPr>
        <a:xfrm>
          <a:off x="1397009" y="5750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46626</xdr:rowOff>
    </xdr:from>
    <xdr:ext cx="405111" cy="259045"/>
    <xdr:sp macro="" textlink="">
      <xdr:nvSpPr>
        <xdr:cNvPr id="93" name="n_1mainValue有形固定資産減価償却率">
          <a:extLst>
            <a:ext uri="{FF2B5EF4-FFF2-40B4-BE49-F238E27FC236}">
              <a16:creationId xmlns:a16="http://schemas.microsoft.com/office/drawing/2014/main" id="{7A8886C7-6AB8-46B1-8922-C9C84FEAECF1}"/>
            </a:ext>
          </a:extLst>
        </xdr:cNvPr>
        <xdr:cNvSpPr txBox="1"/>
      </xdr:nvSpPr>
      <xdr:spPr>
        <a:xfrm>
          <a:off x="3395989" y="5510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166768</xdr:rowOff>
    </xdr:from>
    <xdr:ext cx="405111" cy="259045"/>
    <xdr:sp macro="" textlink="">
      <xdr:nvSpPr>
        <xdr:cNvPr id="94" name="n_2mainValue有形固定資産減価償却率">
          <a:extLst>
            <a:ext uri="{FF2B5EF4-FFF2-40B4-BE49-F238E27FC236}">
              <a16:creationId xmlns:a16="http://schemas.microsoft.com/office/drawing/2014/main" id="{C903C76E-2EB6-48A0-A3D6-27E9D2D41F2C}"/>
            </a:ext>
          </a:extLst>
        </xdr:cNvPr>
        <xdr:cNvSpPr txBox="1"/>
      </xdr:nvSpPr>
      <xdr:spPr>
        <a:xfrm>
          <a:off x="2738129" y="5797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155465</xdr:rowOff>
    </xdr:from>
    <xdr:ext cx="405111" cy="259045"/>
    <xdr:sp macro="" textlink="">
      <xdr:nvSpPr>
        <xdr:cNvPr id="95" name="n_3mainValue有形固定資産減価償却率">
          <a:extLst>
            <a:ext uri="{FF2B5EF4-FFF2-40B4-BE49-F238E27FC236}">
              <a16:creationId xmlns:a16="http://schemas.microsoft.com/office/drawing/2014/main" id="{4BEB2540-BA37-4165-8B73-D0CD80BE4127}"/>
            </a:ext>
          </a:extLst>
        </xdr:cNvPr>
        <xdr:cNvSpPr txBox="1"/>
      </xdr:nvSpPr>
      <xdr:spPr>
        <a:xfrm>
          <a:off x="2067569" y="5451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140352</xdr:rowOff>
    </xdr:from>
    <xdr:ext cx="405111" cy="259045"/>
    <xdr:sp macro="" textlink="">
      <xdr:nvSpPr>
        <xdr:cNvPr id="96" name="n_4mainValue有形固定資産減価償却率">
          <a:extLst>
            <a:ext uri="{FF2B5EF4-FFF2-40B4-BE49-F238E27FC236}">
              <a16:creationId xmlns:a16="http://schemas.microsoft.com/office/drawing/2014/main" id="{E3B4349B-DC0A-4F6F-B839-84BB613C5FED}"/>
            </a:ext>
          </a:extLst>
        </xdr:cNvPr>
        <xdr:cNvSpPr txBox="1"/>
      </xdr:nvSpPr>
      <xdr:spPr>
        <a:xfrm>
          <a:off x="1397009" y="5436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a:extLst>
            <a:ext uri="{FF2B5EF4-FFF2-40B4-BE49-F238E27FC236}">
              <a16:creationId xmlns:a16="http://schemas.microsoft.com/office/drawing/2014/main" id="{D50A97C9-41C8-4562-8990-FC634762B06E}"/>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a:extLst>
            <a:ext uri="{FF2B5EF4-FFF2-40B4-BE49-F238E27FC236}">
              <a16:creationId xmlns:a16="http://schemas.microsoft.com/office/drawing/2014/main" id="{334F9E93-91A7-472A-B42C-267BEF1915F6}"/>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a:extLst>
            <a:ext uri="{FF2B5EF4-FFF2-40B4-BE49-F238E27FC236}">
              <a16:creationId xmlns:a16="http://schemas.microsoft.com/office/drawing/2014/main" id="{34E70445-1AC6-4462-B7E5-0A7636E77F18}"/>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[ 338.1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a:extLst>
            <a:ext uri="{FF2B5EF4-FFF2-40B4-BE49-F238E27FC236}">
              <a16:creationId xmlns:a16="http://schemas.microsoft.com/office/drawing/2014/main" id="{237903E5-7930-4426-84EB-AC8C62520E17}"/>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a:extLst>
            <a:ext uri="{FF2B5EF4-FFF2-40B4-BE49-F238E27FC236}">
              <a16:creationId xmlns:a16="http://schemas.microsoft.com/office/drawing/2014/main" id="{7881B582-1AA4-4AED-ACCA-568861C4BB6D}"/>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a:extLst>
            <a:ext uri="{FF2B5EF4-FFF2-40B4-BE49-F238E27FC236}">
              <a16:creationId xmlns:a16="http://schemas.microsoft.com/office/drawing/2014/main" id="{CE8FE41F-C43D-4685-B85C-56B1C594572C}"/>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a:extLst>
            <a:ext uri="{FF2B5EF4-FFF2-40B4-BE49-F238E27FC236}">
              <a16:creationId xmlns:a16="http://schemas.microsoft.com/office/drawing/2014/main" id="{F15B9382-A515-44E7-8ED8-0C13E0A94B14}"/>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a:extLst>
            <a:ext uri="{FF2B5EF4-FFF2-40B4-BE49-F238E27FC236}">
              <a16:creationId xmlns:a16="http://schemas.microsoft.com/office/drawing/2014/main" id="{F003110A-B5FD-4D4B-88CC-47ED71A78F9B}"/>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a:extLst>
            <a:ext uri="{FF2B5EF4-FFF2-40B4-BE49-F238E27FC236}">
              <a16:creationId xmlns:a16="http://schemas.microsoft.com/office/drawing/2014/main" id="{3E8C96F5-656B-4E98-A9C9-0FB8CBEC74DD}"/>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a:extLst>
            <a:ext uri="{FF2B5EF4-FFF2-40B4-BE49-F238E27FC236}">
              <a16:creationId xmlns:a16="http://schemas.microsoft.com/office/drawing/2014/main" id="{64AA8D81-8240-4D49-AE57-0332BDF9EAFF}"/>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a:extLst>
            <a:ext uri="{FF2B5EF4-FFF2-40B4-BE49-F238E27FC236}">
              <a16:creationId xmlns:a16="http://schemas.microsoft.com/office/drawing/2014/main" id="{641A3AE9-83CD-4F00-ABAE-EEC4E7978622}"/>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a:extLst>
            <a:ext uri="{FF2B5EF4-FFF2-40B4-BE49-F238E27FC236}">
              <a16:creationId xmlns:a16="http://schemas.microsoft.com/office/drawing/2014/main" id="{15D18E78-AF47-4CDF-B1B6-3BAA83D317E6}"/>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a:extLst>
            <a:ext uri="{FF2B5EF4-FFF2-40B4-BE49-F238E27FC236}">
              <a16:creationId xmlns:a16="http://schemas.microsoft.com/office/drawing/2014/main" id="{B00F4A86-1629-441F-97F3-C9AF1404E743}"/>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小学校改築事業（</a:t>
          </a:r>
          <a:r>
            <a:rPr kumimoji="1" lang="en-US" altLang="ja-JP" sz="1100">
              <a:latin typeface="ＭＳ Ｐゴシック" panose="020B0600070205080204" pitchFamily="50" charset="-128"/>
              <a:ea typeface="ＭＳ Ｐゴシック" panose="020B0600070205080204" pitchFamily="50" charset="-128"/>
            </a:rPr>
            <a:t>H25</a:t>
          </a:r>
          <a:r>
            <a:rPr kumimoji="1" lang="ja-JP" altLang="en-US" sz="1100">
              <a:latin typeface="ＭＳ Ｐゴシック" panose="020B0600070205080204" pitchFamily="50" charset="-128"/>
              <a:ea typeface="ＭＳ Ｐゴシック" panose="020B0600070205080204" pitchFamily="50" charset="-128"/>
            </a:rPr>
            <a:t>）や、特別養護老人ホーム移転改築事業（</a:t>
          </a:r>
          <a:r>
            <a:rPr kumimoji="1" lang="en-US" altLang="ja-JP" sz="1100">
              <a:latin typeface="ＭＳ Ｐゴシック" panose="020B0600070205080204" pitchFamily="50" charset="-128"/>
              <a:ea typeface="ＭＳ Ｐゴシック" panose="020B0600070205080204" pitchFamily="50" charset="-128"/>
            </a:rPr>
            <a:t>H27</a:t>
          </a:r>
          <a:r>
            <a:rPr kumimoji="1" lang="ja-JP" altLang="en-US" sz="1100">
              <a:latin typeface="ＭＳ Ｐゴシック" panose="020B0600070205080204" pitchFamily="50" charset="-128"/>
              <a:ea typeface="ＭＳ Ｐゴシック" panose="020B0600070205080204" pitchFamily="50" charset="-128"/>
            </a:rPr>
            <a:t>）などの大型事業のほか、過去の起債により類似団体平均を上回っているものの、元金償還が順調に進んでいることから、債務償還費率は減少傾向にある。しかし、今後は消防庁舎移転改築などの大型事業も控えていることから、引き続き、事務事業の見直し・投資的事業の実施年度調整等により、より一層の歳出抑制に努める必要がある。</a:t>
          </a:r>
        </a:p>
      </xdr:txBody>
    </xdr:sp>
    <xdr:clientData/>
  </xdr:twoCellAnchor>
  <xdr:oneCellAnchor>
    <xdr:from>
      <xdr:col>57</xdr:col>
      <xdr:colOff>111125</xdr:colOff>
      <xdr:row>23</xdr:row>
      <xdr:rowOff>47625</xdr:rowOff>
    </xdr:from>
    <xdr:ext cx="349839" cy="225703"/>
    <xdr:sp macro="" textlink="">
      <xdr:nvSpPr>
        <xdr:cNvPr id="110" name="テキスト ボックス 109">
          <a:extLst>
            <a:ext uri="{FF2B5EF4-FFF2-40B4-BE49-F238E27FC236}">
              <a16:creationId xmlns:a16="http://schemas.microsoft.com/office/drawing/2014/main" id="{B76A40F0-C767-4BEC-883E-FF92F0178B7B}"/>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a:extLst>
            <a:ext uri="{FF2B5EF4-FFF2-40B4-BE49-F238E27FC236}">
              <a16:creationId xmlns:a16="http://schemas.microsoft.com/office/drawing/2014/main" id="{EE47ACDE-C429-4B57-9BC5-A794F7444D87}"/>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a:extLst>
            <a:ext uri="{FF2B5EF4-FFF2-40B4-BE49-F238E27FC236}">
              <a16:creationId xmlns:a16="http://schemas.microsoft.com/office/drawing/2014/main" id="{4EA2DBAE-D9D9-459B-AD09-8D99573EFC9C}"/>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3" name="直線コネクタ 112">
          <a:extLst>
            <a:ext uri="{FF2B5EF4-FFF2-40B4-BE49-F238E27FC236}">
              <a16:creationId xmlns:a16="http://schemas.microsoft.com/office/drawing/2014/main" id="{7E11EC1E-0922-4839-AB3B-8A124B9BAE22}"/>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14" name="テキスト ボックス 113">
          <a:extLst>
            <a:ext uri="{FF2B5EF4-FFF2-40B4-BE49-F238E27FC236}">
              <a16:creationId xmlns:a16="http://schemas.microsoft.com/office/drawing/2014/main" id="{793A47C4-2D8B-413E-8C83-AAD92C7EEECB}"/>
            </a:ext>
          </a:extLst>
        </xdr:cNvPr>
        <xdr:cNvSpPr txBox="1"/>
      </xdr:nvSpPr>
      <xdr:spPr>
        <a:xfrm>
          <a:off x="9542936" y="65269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5" name="直線コネクタ 114">
          <a:extLst>
            <a:ext uri="{FF2B5EF4-FFF2-40B4-BE49-F238E27FC236}">
              <a16:creationId xmlns:a16="http://schemas.microsoft.com/office/drawing/2014/main" id="{2E3CAA54-D280-4F8A-BCC0-E9608F1E19F7}"/>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6" name="テキスト ボックス 115">
          <a:extLst>
            <a:ext uri="{FF2B5EF4-FFF2-40B4-BE49-F238E27FC236}">
              <a16:creationId xmlns:a16="http://schemas.microsoft.com/office/drawing/2014/main" id="{059CED69-9B51-4480-99F8-AA64D99E46B1}"/>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7" name="直線コネクタ 116">
          <a:extLst>
            <a:ext uri="{FF2B5EF4-FFF2-40B4-BE49-F238E27FC236}">
              <a16:creationId xmlns:a16="http://schemas.microsoft.com/office/drawing/2014/main" id="{E0BF60E1-EE2E-42F0-AEC7-4C0E87C897E7}"/>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8" name="テキスト ボックス 117">
          <a:extLst>
            <a:ext uri="{FF2B5EF4-FFF2-40B4-BE49-F238E27FC236}">
              <a16:creationId xmlns:a16="http://schemas.microsoft.com/office/drawing/2014/main" id="{81559B1D-D09E-4431-8F56-5C884B71AAF3}"/>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9" name="直線コネクタ 118">
          <a:extLst>
            <a:ext uri="{FF2B5EF4-FFF2-40B4-BE49-F238E27FC236}">
              <a16:creationId xmlns:a16="http://schemas.microsoft.com/office/drawing/2014/main" id="{C5BA6D15-8C10-4E1A-92F2-796F0E895A0D}"/>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0" name="テキスト ボックス 119">
          <a:extLst>
            <a:ext uri="{FF2B5EF4-FFF2-40B4-BE49-F238E27FC236}">
              <a16:creationId xmlns:a16="http://schemas.microsoft.com/office/drawing/2014/main" id="{039798DD-1375-4316-A0AD-98672CF4E3BD}"/>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1" name="直線コネクタ 120">
          <a:extLst>
            <a:ext uri="{FF2B5EF4-FFF2-40B4-BE49-F238E27FC236}">
              <a16:creationId xmlns:a16="http://schemas.microsoft.com/office/drawing/2014/main" id="{3F18EA37-30D3-4A3B-B830-430EE427D112}"/>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2" name="テキスト ボックス 121">
          <a:extLst>
            <a:ext uri="{FF2B5EF4-FFF2-40B4-BE49-F238E27FC236}">
              <a16:creationId xmlns:a16="http://schemas.microsoft.com/office/drawing/2014/main" id="{32E10D9C-EE5F-4305-B56D-DCDD6F10D4EA}"/>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3" name="直線コネクタ 122">
          <a:extLst>
            <a:ext uri="{FF2B5EF4-FFF2-40B4-BE49-F238E27FC236}">
              <a16:creationId xmlns:a16="http://schemas.microsoft.com/office/drawing/2014/main" id="{2002DA0E-4BB4-4E5E-9EF6-85A7E58A7F45}"/>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4" name="債務償還比率グラフ枠">
          <a:extLst>
            <a:ext uri="{FF2B5EF4-FFF2-40B4-BE49-F238E27FC236}">
              <a16:creationId xmlns:a16="http://schemas.microsoft.com/office/drawing/2014/main" id="{66A6237B-8C0E-4D67-9448-C542F4C58ADF}"/>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32057</xdr:rowOff>
    </xdr:to>
    <xdr:cxnSp macro="">
      <xdr:nvCxnSpPr>
        <xdr:cNvPr id="125" name="直線コネクタ 124">
          <a:extLst>
            <a:ext uri="{FF2B5EF4-FFF2-40B4-BE49-F238E27FC236}">
              <a16:creationId xmlns:a16="http://schemas.microsoft.com/office/drawing/2014/main" id="{D33CC926-8C40-4E72-A77E-A95B5D2FB455}"/>
            </a:ext>
          </a:extLst>
        </xdr:cNvPr>
        <xdr:cNvCxnSpPr/>
      </xdr:nvCxnSpPr>
      <xdr:spPr>
        <a:xfrm flipV="1">
          <a:off x="13027660" y="5211868"/>
          <a:ext cx="1269" cy="1289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35884</xdr:rowOff>
    </xdr:from>
    <xdr:ext cx="469744" cy="259045"/>
    <xdr:sp macro="" textlink="">
      <xdr:nvSpPr>
        <xdr:cNvPr id="126" name="債務償還比率最小値テキスト">
          <a:extLst>
            <a:ext uri="{FF2B5EF4-FFF2-40B4-BE49-F238E27FC236}">
              <a16:creationId xmlns:a16="http://schemas.microsoft.com/office/drawing/2014/main" id="{D2B7CCC9-1AC9-4CAA-890E-AF8C5D06E41C}"/>
            </a:ext>
          </a:extLst>
        </xdr:cNvPr>
        <xdr:cNvSpPr txBox="1"/>
      </xdr:nvSpPr>
      <xdr:spPr>
        <a:xfrm>
          <a:off x="13080365" y="6505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32057</xdr:rowOff>
    </xdr:from>
    <xdr:to>
      <xdr:col>76</xdr:col>
      <xdr:colOff>111125</xdr:colOff>
      <xdr:row>34</xdr:row>
      <xdr:rowOff>32057</xdr:rowOff>
    </xdr:to>
    <xdr:cxnSp macro="">
      <xdr:nvCxnSpPr>
        <xdr:cNvPr id="127" name="直線コネクタ 126">
          <a:extLst>
            <a:ext uri="{FF2B5EF4-FFF2-40B4-BE49-F238E27FC236}">
              <a16:creationId xmlns:a16="http://schemas.microsoft.com/office/drawing/2014/main" id="{B3BC4CDA-72F6-4171-B665-362A0CB39DCB}"/>
            </a:ext>
          </a:extLst>
        </xdr:cNvPr>
        <xdr:cNvCxnSpPr/>
      </xdr:nvCxnSpPr>
      <xdr:spPr>
        <a:xfrm>
          <a:off x="12963525" y="65014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8" name="債務償還比率最大値テキスト">
          <a:extLst>
            <a:ext uri="{FF2B5EF4-FFF2-40B4-BE49-F238E27FC236}">
              <a16:creationId xmlns:a16="http://schemas.microsoft.com/office/drawing/2014/main" id="{4FD9C868-7BE0-4D99-A660-9DEF3083AA28}"/>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29" name="直線コネクタ 128">
          <a:extLst>
            <a:ext uri="{FF2B5EF4-FFF2-40B4-BE49-F238E27FC236}">
              <a16:creationId xmlns:a16="http://schemas.microsoft.com/office/drawing/2014/main" id="{ABB22B9F-A417-463A-B569-B2A8DB8736CE}"/>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79636</xdr:rowOff>
    </xdr:from>
    <xdr:ext cx="469744" cy="259045"/>
    <xdr:sp macro="" textlink="">
      <xdr:nvSpPr>
        <xdr:cNvPr id="130" name="債務償還比率平均値テキスト">
          <a:extLst>
            <a:ext uri="{FF2B5EF4-FFF2-40B4-BE49-F238E27FC236}">
              <a16:creationId xmlns:a16="http://schemas.microsoft.com/office/drawing/2014/main" id="{14AE5CDC-5B9A-415C-97DB-1C3D789C4A62}"/>
            </a:ext>
          </a:extLst>
        </xdr:cNvPr>
        <xdr:cNvSpPr txBox="1"/>
      </xdr:nvSpPr>
      <xdr:spPr>
        <a:xfrm>
          <a:off x="13080365" y="53755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56759</xdr:rowOff>
    </xdr:from>
    <xdr:to>
      <xdr:col>76</xdr:col>
      <xdr:colOff>73025</xdr:colOff>
      <xdr:row>28</xdr:row>
      <xdr:rowOff>158359</xdr:rowOff>
    </xdr:to>
    <xdr:sp macro="" textlink="">
      <xdr:nvSpPr>
        <xdr:cNvPr id="131" name="フローチャート: 判断 130">
          <a:extLst>
            <a:ext uri="{FF2B5EF4-FFF2-40B4-BE49-F238E27FC236}">
              <a16:creationId xmlns:a16="http://schemas.microsoft.com/office/drawing/2014/main" id="{59E69856-23BC-4BF2-890D-AF024C9A9B33}"/>
            </a:ext>
          </a:extLst>
        </xdr:cNvPr>
        <xdr:cNvSpPr/>
      </xdr:nvSpPr>
      <xdr:spPr>
        <a:xfrm>
          <a:off x="13001625" y="552029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49922</xdr:rowOff>
    </xdr:from>
    <xdr:to>
      <xdr:col>72</xdr:col>
      <xdr:colOff>123825</xdr:colOff>
      <xdr:row>28</xdr:row>
      <xdr:rowOff>151522</xdr:rowOff>
    </xdr:to>
    <xdr:sp macro="" textlink="">
      <xdr:nvSpPr>
        <xdr:cNvPr id="132" name="フローチャート: 判断 131">
          <a:extLst>
            <a:ext uri="{FF2B5EF4-FFF2-40B4-BE49-F238E27FC236}">
              <a16:creationId xmlns:a16="http://schemas.microsoft.com/office/drawing/2014/main" id="{4FA2CE72-BD60-4B22-A72E-96C84591152F}"/>
            </a:ext>
          </a:extLst>
        </xdr:cNvPr>
        <xdr:cNvSpPr/>
      </xdr:nvSpPr>
      <xdr:spPr>
        <a:xfrm>
          <a:off x="12359005" y="5513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71152</xdr:rowOff>
    </xdr:from>
    <xdr:to>
      <xdr:col>68</xdr:col>
      <xdr:colOff>123825</xdr:colOff>
      <xdr:row>29</xdr:row>
      <xdr:rowOff>1302</xdr:rowOff>
    </xdr:to>
    <xdr:sp macro="" textlink="">
      <xdr:nvSpPr>
        <xdr:cNvPr id="133" name="フローチャート: 判断 132">
          <a:extLst>
            <a:ext uri="{FF2B5EF4-FFF2-40B4-BE49-F238E27FC236}">
              <a16:creationId xmlns:a16="http://schemas.microsoft.com/office/drawing/2014/main" id="{6E71EE23-486A-452F-8A5F-2F7A20C151C6}"/>
            </a:ext>
          </a:extLst>
        </xdr:cNvPr>
        <xdr:cNvSpPr/>
      </xdr:nvSpPr>
      <xdr:spPr>
        <a:xfrm>
          <a:off x="11688445" y="55346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40217</xdr:rowOff>
    </xdr:from>
    <xdr:to>
      <xdr:col>64</xdr:col>
      <xdr:colOff>123825</xdr:colOff>
      <xdr:row>29</xdr:row>
      <xdr:rowOff>141817</xdr:rowOff>
    </xdr:to>
    <xdr:sp macro="" textlink="">
      <xdr:nvSpPr>
        <xdr:cNvPr id="134" name="フローチャート: 判断 133">
          <a:extLst>
            <a:ext uri="{FF2B5EF4-FFF2-40B4-BE49-F238E27FC236}">
              <a16:creationId xmlns:a16="http://schemas.microsoft.com/office/drawing/2014/main" id="{B6BDB294-B2C2-4F22-9B4A-978936479696}"/>
            </a:ext>
          </a:extLst>
        </xdr:cNvPr>
        <xdr:cNvSpPr/>
      </xdr:nvSpPr>
      <xdr:spPr>
        <a:xfrm>
          <a:off x="11017885" y="567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51012</xdr:rowOff>
    </xdr:from>
    <xdr:to>
      <xdr:col>60</xdr:col>
      <xdr:colOff>123825</xdr:colOff>
      <xdr:row>29</xdr:row>
      <xdr:rowOff>152612</xdr:rowOff>
    </xdr:to>
    <xdr:sp macro="" textlink="">
      <xdr:nvSpPr>
        <xdr:cNvPr id="135" name="フローチャート: 判断 134">
          <a:extLst>
            <a:ext uri="{FF2B5EF4-FFF2-40B4-BE49-F238E27FC236}">
              <a16:creationId xmlns:a16="http://schemas.microsoft.com/office/drawing/2014/main" id="{CB0DFB57-CADB-4366-ADAC-3E811AD24220}"/>
            </a:ext>
          </a:extLst>
        </xdr:cNvPr>
        <xdr:cNvSpPr/>
      </xdr:nvSpPr>
      <xdr:spPr>
        <a:xfrm>
          <a:off x="10347325" y="568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DC83051B-A011-4821-A58F-0777817EC76E}"/>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29199AE8-3052-403A-ABD9-7E2E7870D18C}"/>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98631383-5325-47C7-9C6F-0EFD9E9918F0}"/>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625419D2-E722-4AE1-AC7B-53501C06E354}"/>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FACE1B6C-79AE-4E83-B767-935D8A77216B}"/>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126757</xdr:rowOff>
    </xdr:from>
    <xdr:to>
      <xdr:col>76</xdr:col>
      <xdr:colOff>73025</xdr:colOff>
      <xdr:row>30</xdr:row>
      <xdr:rowOff>56907</xdr:rowOff>
    </xdr:to>
    <xdr:sp macro="" textlink="">
      <xdr:nvSpPr>
        <xdr:cNvPr id="141" name="楕円 140">
          <a:extLst>
            <a:ext uri="{FF2B5EF4-FFF2-40B4-BE49-F238E27FC236}">
              <a16:creationId xmlns:a16="http://schemas.microsoft.com/office/drawing/2014/main" id="{48E0E2AA-A102-4448-8766-A9CAD2855DA0}"/>
            </a:ext>
          </a:extLst>
        </xdr:cNvPr>
        <xdr:cNvSpPr/>
      </xdr:nvSpPr>
      <xdr:spPr>
        <a:xfrm>
          <a:off x="13001625" y="575793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105184</xdr:rowOff>
    </xdr:from>
    <xdr:ext cx="469744" cy="259045"/>
    <xdr:sp macro="" textlink="">
      <xdr:nvSpPr>
        <xdr:cNvPr id="142" name="債務償還比率該当値テキスト">
          <a:extLst>
            <a:ext uri="{FF2B5EF4-FFF2-40B4-BE49-F238E27FC236}">
              <a16:creationId xmlns:a16="http://schemas.microsoft.com/office/drawing/2014/main" id="{DD822C98-3D31-4CB9-A904-71D45C73703B}"/>
            </a:ext>
          </a:extLst>
        </xdr:cNvPr>
        <xdr:cNvSpPr txBox="1"/>
      </xdr:nvSpPr>
      <xdr:spPr>
        <a:xfrm>
          <a:off x="13080365" y="573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153024</xdr:rowOff>
    </xdr:from>
    <xdr:to>
      <xdr:col>72</xdr:col>
      <xdr:colOff>123825</xdr:colOff>
      <xdr:row>30</xdr:row>
      <xdr:rowOff>83174</xdr:rowOff>
    </xdr:to>
    <xdr:sp macro="" textlink="">
      <xdr:nvSpPr>
        <xdr:cNvPr id="143" name="楕円 142">
          <a:extLst>
            <a:ext uri="{FF2B5EF4-FFF2-40B4-BE49-F238E27FC236}">
              <a16:creationId xmlns:a16="http://schemas.microsoft.com/office/drawing/2014/main" id="{EBFA4D2D-0151-4E17-A159-C9613CB732FC}"/>
            </a:ext>
          </a:extLst>
        </xdr:cNvPr>
        <xdr:cNvSpPr/>
      </xdr:nvSpPr>
      <xdr:spPr>
        <a:xfrm>
          <a:off x="12359005" y="57842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6107</xdr:rowOff>
    </xdr:from>
    <xdr:to>
      <xdr:col>76</xdr:col>
      <xdr:colOff>22225</xdr:colOff>
      <xdr:row>30</xdr:row>
      <xdr:rowOff>32374</xdr:rowOff>
    </xdr:to>
    <xdr:cxnSp macro="">
      <xdr:nvCxnSpPr>
        <xdr:cNvPr id="144" name="直線コネクタ 143">
          <a:extLst>
            <a:ext uri="{FF2B5EF4-FFF2-40B4-BE49-F238E27FC236}">
              <a16:creationId xmlns:a16="http://schemas.microsoft.com/office/drawing/2014/main" id="{5C00A2C7-FD47-4364-9E00-BAF394425A93}"/>
            </a:ext>
          </a:extLst>
        </xdr:cNvPr>
        <xdr:cNvCxnSpPr/>
      </xdr:nvCxnSpPr>
      <xdr:spPr>
        <a:xfrm flipV="1">
          <a:off x="12409805" y="5804927"/>
          <a:ext cx="619760" cy="26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157342</xdr:rowOff>
    </xdr:from>
    <xdr:to>
      <xdr:col>68</xdr:col>
      <xdr:colOff>123825</xdr:colOff>
      <xdr:row>30</xdr:row>
      <xdr:rowOff>87492</xdr:rowOff>
    </xdr:to>
    <xdr:sp macro="" textlink="">
      <xdr:nvSpPr>
        <xdr:cNvPr id="145" name="楕円 144">
          <a:extLst>
            <a:ext uri="{FF2B5EF4-FFF2-40B4-BE49-F238E27FC236}">
              <a16:creationId xmlns:a16="http://schemas.microsoft.com/office/drawing/2014/main" id="{09ADAA95-C5B9-4602-81E3-373ECA4600ED}"/>
            </a:ext>
          </a:extLst>
        </xdr:cNvPr>
        <xdr:cNvSpPr/>
      </xdr:nvSpPr>
      <xdr:spPr>
        <a:xfrm>
          <a:off x="11688445" y="57885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32374</xdr:rowOff>
    </xdr:from>
    <xdr:to>
      <xdr:col>72</xdr:col>
      <xdr:colOff>73025</xdr:colOff>
      <xdr:row>30</xdr:row>
      <xdr:rowOff>36692</xdr:rowOff>
    </xdr:to>
    <xdr:cxnSp macro="">
      <xdr:nvCxnSpPr>
        <xdr:cNvPr id="146" name="直線コネクタ 145">
          <a:extLst>
            <a:ext uri="{FF2B5EF4-FFF2-40B4-BE49-F238E27FC236}">
              <a16:creationId xmlns:a16="http://schemas.microsoft.com/office/drawing/2014/main" id="{5D2ACB5A-C754-4B54-B8BB-CC2639AB1F33}"/>
            </a:ext>
          </a:extLst>
        </xdr:cNvPr>
        <xdr:cNvCxnSpPr/>
      </xdr:nvCxnSpPr>
      <xdr:spPr>
        <a:xfrm flipV="1">
          <a:off x="11739245" y="5831194"/>
          <a:ext cx="670560" cy="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152326</xdr:rowOff>
    </xdr:from>
    <xdr:to>
      <xdr:col>64</xdr:col>
      <xdr:colOff>123825</xdr:colOff>
      <xdr:row>32</xdr:row>
      <xdr:rowOff>82476</xdr:rowOff>
    </xdr:to>
    <xdr:sp macro="" textlink="">
      <xdr:nvSpPr>
        <xdr:cNvPr id="147" name="楕円 146">
          <a:extLst>
            <a:ext uri="{FF2B5EF4-FFF2-40B4-BE49-F238E27FC236}">
              <a16:creationId xmlns:a16="http://schemas.microsoft.com/office/drawing/2014/main" id="{E3FB191D-8264-4934-8444-B6EFF6701C6E}"/>
            </a:ext>
          </a:extLst>
        </xdr:cNvPr>
        <xdr:cNvSpPr/>
      </xdr:nvSpPr>
      <xdr:spPr>
        <a:xfrm>
          <a:off x="11017885" y="61187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36692</xdr:rowOff>
    </xdr:from>
    <xdr:to>
      <xdr:col>68</xdr:col>
      <xdr:colOff>73025</xdr:colOff>
      <xdr:row>32</xdr:row>
      <xdr:rowOff>31676</xdr:rowOff>
    </xdr:to>
    <xdr:cxnSp macro="">
      <xdr:nvCxnSpPr>
        <xdr:cNvPr id="148" name="直線コネクタ 147">
          <a:extLst>
            <a:ext uri="{FF2B5EF4-FFF2-40B4-BE49-F238E27FC236}">
              <a16:creationId xmlns:a16="http://schemas.microsoft.com/office/drawing/2014/main" id="{7ECAA624-90FA-432D-8E5A-84EFACD4CBAE}"/>
            </a:ext>
          </a:extLst>
        </xdr:cNvPr>
        <xdr:cNvCxnSpPr/>
      </xdr:nvCxnSpPr>
      <xdr:spPr>
        <a:xfrm flipV="1">
          <a:off x="11068685" y="5835512"/>
          <a:ext cx="670560" cy="330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35052</xdr:rowOff>
    </xdr:from>
    <xdr:to>
      <xdr:col>60</xdr:col>
      <xdr:colOff>123825</xdr:colOff>
      <xdr:row>34</xdr:row>
      <xdr:rowOff>136652</xdr:rowOff>
    </xdr:to>
    <xdr:sp macro="" textlink="">
      <xdr:nvSpPr>
        <xdr:cNvPr id="149" name="楕円 148">
          <a:extLst>
            <a:ext uri="{FF2B5EF4-FFF2-40B4-BE49-F238E27FC236}">
              <a16:creationId xmlns:a16="http://schemas.microsoft.com/office/drawing/2014/main" id="{CB486808-BEA2-41C9-8A63-A49C061355AF}"/>
            </a:ext>
          </a:extLst>
        </xdr:cNvPr>
        <xdr:cNvSpPr/>
      </xdr:nvSpPr>
      <xdr:spPr>
        <a:xfrm>
          <a:off x="10347325"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31676</xdr:rowOff>
    </xdr:from>
    <xdr:to>
      <xdr:col>64</xdr:col>
      <xdr:colOff>73025</xdr:colOff>
      <xdr:row>34</xdr:row>
      <xdr:rowOff>85852</xdr:rowOff>
    </xdr:to>
    <xdr:cxnSp macro="">
      <xdr:nvCxnSpPr>
        <xdr:cNvPr id="150" name="直線コネクタ 149">
          <a:extLst>
            <a:ext uri="{FF2B5EF4-FFF2-40B4-BE49-F238E27FC236}">
              <a16:creationId xmlns:a16="http://schemas.microsoft.com/office/drawing/2014/main" id="{23CD61B0-3137-4141-8CF2-8E535D1D0A86}"/>
            </a:ext>
          </a:extLst>
        </xdr:cNvPr>
        <xdr:cNvCxnSpPr/>
      </xdr:nvCxnSpPr>
      <xdr:spPr>
        <a:xfrm flipV="1">
          <a:off x="10398125" y="6165776"/>
          <a:ext cx="670560" cy="38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26</xdr:row>
      <xdr:rowOff>168049</xdr:rowOff>
    </xdr:from>
    <xdr:ext cx="469744" cy="259045"/>
    <xdr:sp macro="" textlink="">
      <xdr:nvSpPr>
        <xdr:cNvPr id="151" name="n_1aveValue債務償還比率">
          <a:extLst>
            <a:ext uri="{FF2B5EF4-FFF2-40B4-BE49-F238E27FC236}">
              <a16:creationId xmlns:a16="http://schemas.microsoft.com/office/drawing/2014/main" id="{C4120AB9-DC80-451F-80DD-90A702F1A103}"/>
            </a:ext>
          </a:extLst>
        </xdr:cNvPr>
        <xdr:cNvSpPr txBox="1"/>
      </xdr:nvSpPr>
      <xdr:spPr>
        <a:xfrm>
          <a:off x="12185092" y="5296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17829</xdr:rowOff>
    </xdr:from>
    <xdr:ext cx="469744" cy="259045"/>
    <xdr:sp macro="" textlink="">
      <xdr:nvSpPr>
        <xdr:cNvPr id="152" name="n_2aveValue債務償還比率">
          <a:extLst>
            <a:ext uri="{FF2B5EF4-FFF2-40B4-BE49-F238E27FC236}">
              <a16:creationId xmlns:a16="http://schemas.microsoft.com/office/drawing/2014/main" id="{4A7BBAC3-E598-43DE-9947-C54DB9FCEEFA}"/>
            </a:ext>
          </a:extLst>
        </xdr:cNvPr>
        <xdr:cNvSpPr txBox="1"/>
      </xdr:nvSpPr>
      <xdr:spPr>
        <a:xfrm>
          <a:off x="11527232" y="5313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158344</xdr:rowOff>
    </xdr:from>
    <xdr:ext cx="469744" cy="259045"/>
    <xdr:sp macro="" textlink="">
      <xdr:nvSpPr>
        <xdr:cNvPr id="153" name="n_3aveValue債務償還比率">
          <a:extLst>
            <a:ext uri="{FF2B5EF4-FFF2-40B4-BE49-F238E27FC236}">
              <a16:creationId xmlns:a16="http://schemas.microsoft.com/office/drawing/2014/main" id="{8E9BB45E-47AB-4D4B-80FD-3E0F9874BBB9}"/>
            </a:ext>
          </a:extLst>
        </xdr:cNvPr>
        <xdr:cNvSpPr txBox="1"/>
      </xdr:nvSpPr>
      <xdr:spPr>
        <a:xfrm>
          <a:off x="10856672" y="5454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169139</xdr:rowOff>
    </xdr:from>
    <xdr:ext cx="469744" cy="259045"/>
    <xdr:sp macro="" textlink="">
      <xdr:nvSpPr>
        <xdr:cNvPr id="154" name="n_4aveValue債務償還比率">
          <a:extLst>
            <a:ext uri="{FF2B5EF4-FFF2-40B4-BE49-F238E27FC236}">
              <a16:creationId xmlns:a16="http://schemas.microsoft.com/office/drawing/2014/main" id="{55DE0DA9-3009-42E1-A2E2-059995E93CD2}"/>
            </a:ext>
          </a:extLst>
        </xdr:cNvPr>
        <xdr:cNvSpPr txBox="1"/>
      </xdr:nvSpPr>
      <xdr:spPr>
        <a:xfrm>
          <a:off x="10186112" y="5465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74301</xdr:rowOff>
    </xdr:from>
    <xdr:ext cx="469744" cy="259045"/>
    <xdr:sp macro="" textlink="">
      <xdr:nvSpPr>
        <xdr:cNvPr id="155" name="n_1mainValue債務償還比率">
          <a:extLst>
            <a:ext uri="{FF2B5EF4-FFF2-40B4-BE49-F238E27FC236}">
              <a16:creationId xmlns:a16="http://schemas.microsoft.com/office/drawing/2014/main" id="{638CC8B5-7A44-446B-B941-9189BD8D6F0C}"/>
            </a:ext>
          </a:extLst>
        </xdr:cNvPr>
        <xdr:cNvSpPr txBox="1"/>
      </xdr:nvSpPr>
      <xdr:spPr>
        <a:xfrm>
          <a:off x="12185092" y="5873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78619</xdr:rowOff>
    </xdr:from>
    <xdr:ext cx="469744" cy="259045"/>
    <xdr:sp macro="" textlink="">
      <xdr:nvSpPr>
        <xdr:cNvPr id="156" name="n_2mainValue債務償還比率">
          <a:extLst>
            <a:ext uri="{FF2B5EF4-FFF2-40B4-BE49-F238E27FC236}">
              <a16:creationId xmlns:a16="http://schemas.microsoft.com/office/drawing/2014/main" id="{9B48E0CB-344A-4A47-9992-A535C7108EE3}"/>
            </a:ext>
          </a:extLst>
        </xdr:cNvPr>
        <xdr:cNvSpPr txBox="1"/>
      </xdr:nvSpPr>
      <xdr:spPr>
        <a:xfrm>
          <a:off x="11527232" y="5877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73603</xdr:rowOff>
    </xdr:from>
    <xdr:ext cx="469744" cy="259045"/>
    <xdr:sp macro="" textlink="">
      <xdr:nvSpPr>
        <xdr:cNvPr id="157" name="n_3mainValue債務償還比率">
          <a:extLst>
            <a:ext uri="{FF2B5EF4-FFF2-40B4-BE49-F238E27FC236}">
              <a16:creationId xmlns:a16="http://schemas.microsoft.com/office/drawing/2014/main" id="{3912D559-0D5A-4777-A5FB-C96698C2EC7C}"/>
            </a:ext>
          </a:extLst>
        </xdr:cNvPr>
        <xdr:cNvSpPr txBox="1"/>
      </xdr:nvSpPr>
      <xdr:spPr>
        <a:xfrm>
          <a:off x="10856672" y="6207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34</xdr:row>
      <xdr:rowOff>127779</xdr:rowOff>
    </xdr:from>
    <xdr:ext cx="469744" cy="259045"/>
    <xdr:sp macro="" textlink="">
      <xdr:nvSpPr>
        <xdr:cNvPr id="158" name="n_4mainValue債務償還比率">
          <a:extLst>
            <a:ext uri="{FF2B5EF4-FFF2-40B4-BE49-F238E27FC236}">
              <a16:creationId xmlns:a16="http://schemas.microsoft.com/office/drawing/2014/main" id="{04953C46-B882-468B-B049-D429BA5F70DE}"/>
            </a:ext>
          </a:extLst>
        </xdr:cNvPr>
        <xdr:cNvSpPr txBox="1"/>
      </xdr:nvSpPr>
      <xdr:spPr>
        <a:xfrm>
          <a:off x="10186112" y="6597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1743EFF0-8FD3-480A-88D4-64C02F5BF930}"/>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B6A8D9EF-356F-4F65-B218-596FD3D700AB}"/>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0030B5E7-E560-4DC7-8BF9-BE178962CD66}"/>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AD0BE639-DF36-4894-8D9D-14CCDC03FC69}"/>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1E327CF7-71EB-4680-B8B5-996CC248B44D}"/>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C3DF044A-E67A-49ED-AACC-85A6D8E14279}"/>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8569D15-5037-4199-A4EA-F3010303215B}"/>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D282144-6CDF-400E-BD83-E3C01A096E7F}"/>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C02C88F-BF38-4886-8F71-0CC02BAF10FB}"/>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98F5155-73C9-4F54-A258-D40863D5079B}"/>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FF03666-FD4E-4B5A-B5E6-94472D59FE5B}"/>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224DC00-C83F-4E82-8F18-79CDD52A0A16}"/>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A929436-12E1-41F0-B2BF-1C4810924C52}"/>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6E1D8B1-BA0C-4D30-A6F7-962B0A1672F8}"/>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A3EC956-CA76-486A-8D33-76BD2C167A27}"/>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674019E-3592-490A-9847-71E2AD91B567}"/>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3,901
3,853
364.30
5,274,770
5,216,432
51,904
3,029,348
6,039,059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F9AD8C6-51BE-4C80-8230-89595E65789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DA37C5E-0B3E-41CF-A01D-B4DE6F625A2F}"/>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585430D-5BB6-4A49-9F26-17F0C9474F1D}"/>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D553792-92AD-44CC-A342-7B4B6D8DA76F}"/>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BC3AA02-E72E-4BF7-9E1F-F053643C98E5}"/>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25BE0D37-ABDD-438C-8B22-E9846E105318}"/>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8208869-3ABF-4266-B89C-960809EF374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AFF5B67-C7A6-45EC-89AA-608F66CBF959}"/>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5B67F85-07D3-4F6D-B1C0-870FA7FBB98C}"/>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C073DF2-41CF-4838-972B-E31B1A9FE796}"/>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47B291F-5148-422F-A6C8-02B76355FBE2}"/>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116258C-1553-4664-AFE4-0886C9A5179B}"/>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9FD756F-20B4-4872-B904-A30C338325CD}"/>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8B0DF9C-7C6D-4B9A-8E1F-0437BEDB8A73}"/>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614D2A7-DAE7-40FC-9DF8-6D53FE783014}"/>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AAA34C0-9E49-48A1-A5B1-6627B2C0F7FB}"/>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D26F1E9-29A7-45CD-9375-8D44877D44DD}"/>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736268D-2F02-47CA-BB34-12750D8D400F}"/>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14AA080-DD1E-4812-ADBC-F2C793F3D528}"/>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E4F82A0-E1E5-4629-82A7-6C071A956CC5}"/>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F8FA8377-90C8-4AA0-AA69-A3E54DD8B8F1}"/>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FD0E72A-256C-42DF-9010-2B746A2BE3C8}"/>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531B34A-33C4-451C-B83D-557EB4BA8A75}"/>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D6D1760-3C31-4FA8-92EF-D7365414B186}"/>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DCBD3EB-9192-49FC-AC4A-84433CA1E901}"/>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23BEE1B-D4C4-4AD9-86C1-FEA80A7EEDA9}"/>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90112B3-F74A-4126-BBD6-1AEDBBA4FDA4}"/>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750E746-AAD5-432A-850B-175E553164AB}"/>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FBB27D1-B4A2-4217-A83B-AA6E1348B131}"/>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D4E0F17-AF39-4327-9C1A-F766E5BE308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929553C1-D2F3-40D4-850C-DBFDF51AB055}"/>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6B92BBA-ACA6-4302-9398-7014A1D81F72}"/>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B3009216-E186-41DF-AE45-BC1AA7B50629}"/>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B61690DD-AF9A-4BA2-9910-FA77C69753CB}"/>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5D0D4BCD-E195-40E6-9179-AD4264B501DD}"/>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D1003E78-9C8E-49E8-A1A4-513E885D79FB}"/>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CEB77EC1-1C7E-456B-839E-9AC5376A90F0}"/>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72A7DAA2-29F3-412E-9B7B-7ACFA6BD8E5F}"/>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53E64961-7DB4-4DC0-B0C9-C994F93F13DB}"/>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F7115208-B757-4299-95B5-A4EA0B53D434}"/>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D0E73CD9-E84A-40D5-9783-B377298076B8}"/>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43D5E3EF-2310-49D4-82FA-3A9D1ACBDDBD}"/>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6F584ACF-60A9-4D38-869B-B4471820A5F1}"/>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4CA17302-F6AF-4C13-87FD-F6FDDA42911A}"/>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AD161FBB-0175-460B-98B6-06EB89F09C41}"/>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D14D3914-11A7-4CFB-B3A7-CBEA4837DD6E}"/>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63137</xdr:rowOff>
    </xdr:to>
    <xdr:cxnSp macro="">
      <xdr:nvCxnSpPr>
        <xdr:cNvPr id="58" name="直線コネクタ 57">
          <a:extLst>
            <a:ext uri="{FF2B5EF4-FFF2-40B4-BE49-F238E27FC236}">
              <a16:creationId xmlns:a16="http://schemas.microsoft.com/office/drawing/2014/main" id="{9301586D-4ECF-4E6F-BFC9-C94520BB0DCB}"/>
            </a:ext>
          </a:extLst>
        </xdr:cNvPr>
        <xdr:cNvCxnSpPr/>
      </xdr:nvCxnSpPr>
      <xdr:spPr>
        <a:xfrm flipV="1">
          <a:off x="4086225" y="5534842"/>
          <a:ext cx="0" cy="1569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66964</xdr:rowOff>
    </xdr:from>
    <xdr:ext cx="405111" cy="259045"/>
    <xdr:sp macro="" textlink="">
      <xdr:nvSpPr>
        <xdr:cNvPr id="59" name="【道路】&#10;有形固定資産減価償却率最小値テキスト">
          <a:extLst>
            <a:ext uri="{FF2B5EF4-FFF2-40B4-BE49-F238E27FC236}">
              <a16:creationId xmlns:a16="http://schemas.microsoft.com/office/drawing/2014/main" id="{6E944F28-06A7-4164-9977-2799EEDC9390}"/>
            </a:ext>
          </a:extLst>
        </xdr:cNvPr>
        <xdr:cNvSpPr txBox="1"/>
      </xdr:nvSpPr>
      <xdr:spPr>
        <a:xfrm>
          <a:off x="4124960" y="7107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63137</xdr:rowOff>
    </xdr:from>
    <xdr:to>
      <xdr:col>24</xdr:col>
      <xdr:colOff>152400</xdr:colOff>
      <xdr:row>42</xdr:row>
      <xdr:rowOff>63137</xdr:rowOff>
    </xdr:to>
    <xdr:cxnSp macro="">
      <xdr:nvCxnSpPr>
        <xdr:cNvPr id="60" name="直線コネクタ 59">
          <a:extLst>
            <a:ext uri="{FF2B5EF4-FFF2-40B4-BE49-F238E27FC236}">
              <a16:creationId xmlns:a16="http://schemas.microsoft.com/office/drawing/2014/main" id="{16C36AA2-C8F5-4D28-90E1-593D38585131}"/>
            </a:ext>
          </a:extLst>
        </xdr:cNvPr>
        <xdr:cNvCxnSpPr/>
      </xdr:nvCxnSpPr>
      <xdr:spPr>
        <a:xfrm>
          <a:off x="4020820" y="71040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CBD76305-C6B3-475F-B328-EED5E52535DF}"/>
            </a:ext>
          </a:extLst>
        </xdr:cNvPr>
        <xdr:cNvSpPr txBox="1"/>
      </xdr:nvSpPr>
      <xdr:spPr>
        <a:xfrm>
          <a:off x="4124960" y="53176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5A19DCD1-F1D3-491B-8152-774F225ED8C5}"/>
            </a:ext>
          </a:extLst>
        </xdr:cNvPr>
        <xdr:cNvCxnSpPr/>
      </xdr:nvCxnSpPr>
      <xdr:spPr>
        <a:xfrm>
          <a:off x="4020820" y="5534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49547</xdr:rowOff>
    </xdr:from>
    <xdr:ext cx="405111" cy="259045"/>
    <xdr:sp macro="" textlink="">
      <xdr:nvSpPr>
        <xdr:cNvPr id="63" name="【道路】&#10;有形固定資産減価償却率平均値テキスト">
          <a:extLst>
            <a:ext uri="{FF2B5EF4-FFF2-40B4-BE49-F238E27FC236}">
              <a16:creationId xmlns:a16="http://schemas.microsoft.com/office/drawing/2014/main" id="{06F66E39-8E75-4351-AB01-5A502FB0CD44}"/>
            </a:ext>
          </a:extLst>
        </xdr:cNvPr>
        <xdr:cNvSpPr txBox="1"/>
      </xdr:nvSpPr>
      <xdr:spPr>
        <a:xfrm>
          <a:off x="4124960" y="65875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71120</xdr:rowOff>
    </xdr:from>
    <xdr:to>
      <xdr:col>24</xdr:col>
      <xdr:colOff>114300</xdr:colOff>
      <xdr:row>40</xdr:row>
      <xdr:rowOff>1270</xdr:rowOff>
    </xdr:to>
    <xdr:sp macro="" textlink="">
      <xdr:nvSpPr>
        <xdr:cNvPr id="64" name="フローチャート: 判断 63">
          <a:extLst>
            <a:ext uri="{FF2B5EF4-FFF2-40B4-BE49-F238E27FC236}">
              <a16:creationId xmlns:a16="http://schemas.microsoft.com/office/drawing/2014/main" id="{FCEF8589-0BDF-4E4A-892B-E0818BCAB20A}"/>
            </a:ext>
          </a:extLst>
        </xdr:cNvPr>
        <xdr:cNvSpPr/>
      </xdr:nvSpPr>
      <xdr:spPr>
        <a:xfrm>
          <a:off x="4036060" y="66090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10704</xdr:rowOff>
    </xdr:from>
    <xdr:to>
      <xdr:col>20</xdr:col>
      <xdr:colOff>38100</xdr:colOff>
      <xdr:row>39</xdr:row>
      <xdr:rowOff>112304</xdr:rowOff>
    </xdr:to>
    <xdr:sp macro="" textlink="">
      <xdr:nvSpPr>
        <xdr:cNvPr id="65" name="フローチャート: 判断 64">
          <a:extLst>
            <a:ext uri="{FF2B5EF4-FFF2-40B4-BE49-F238E27FC236}">
              <a16:creationId xmlns:a16="http://schemas.microsoft.com/office/drawing/2014/main" id="{EB5D7253-3F11-4D2E-A8E2-D742AF724212}"/>
            </a:ext>
          </a:extLst>
        </xdr:cNvPr>
        <xdr:cNvSpPr/>
      </xdr:nvSpPr>
      <xdr:spPr>
        <a:xfrm>
          <a:off x="3312160" y="654866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157662</xdr:rowOff>
    </xdr:from>
    <xdr:to>
      <xdr:col>15</xdr:col>
      <xdr:colOff>101600</xdr:colOff>
      <xdr:row>39</xdr:row>
      <xdr:rowOff>87812</xdr:rowOff>
    </xdr:to>
    <xdr:sp macro="" textlink="">
      <xdr:nvSpPr>
        <xdr:cNvPr id="66" name="フローチャート: 判断 65">
          <a:extLst>
            <a:ext uri="{FF2B5EF4-FFF2-40B4-BE49-F238E27FC236}">
              <a16:creationId xmlns:a16="http://schemas.microsoft.com/office/drawing/2014/main" id="{3F64FE6A-1C46-4529-8C32-E31E5AC9F748}"/>
            </a:ext>
          </a:extLst>
        </xdr:cNvPr>
        <xdr:cNvSpPr/>
      </xdr:nvSpPr>
      <xdr:spPr>
        <a:xfrm>
          <a:off x="2514600" y="65279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123372</xdr:rowOff>
    </xdr:from>
    <xdr:to>
      <xdr:col>10</xdr:col>
      <xdr:colOff>165100</xdr:colOff>
      <xdr:row>39</xdr:row>
      <xdr:rowOff>53522</xdr:rowOff>
    </xdr:to>
    <xdr:sp macro="" textlink="">
      <xdr:nvSpPr>
        <xdr:cNvPr id="67" name="フローチャート: 判断 66">
          <a:extLst>
            <a:ext uri="{FF2B5EF4-FFF2-40B4-BE49-F238E27FC236}">
              <a16:creationId xmlns:a16="http://schemas.microsoft.com/office/drawing/2014/main" id="{F100D373-04DA-4365-87D1-008A0AA4683F}"/>
            </a:ext>
          </a:extLst>
        </xdr:cNvPr>
        <xdr:cNvSpPr/>
      </xdr:nvSpPr>
      <xdr:spPr>
        <a:xfrm>
          <a:off x="1739900" y="64936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116840</xdr:rowOff>
    </xdr:from>
    <xdr:to>
      <xdr:col>6</xdr:col>
      <xdr:colOff>38100</xdr:colOff>
      <xdr:row>39</xdr:row>
      <xdr:rowOff>46990</xdr:rowOff>
    </xdr:to>
    <xdr:sp macro="" textlink="">
      <xdr:nvSpPr>
        <xdr:cNvPr id="68" name="フローチャート: 判断 67">
          <a:extLst>
            <a:ext uri="{FF2B5EF4-FFF2-40B4-BE49-F238E27FC236}">
              <a16:creationId xmlns:a16="http://schemas.microsoft.com/office/drawing/2014/main" id="{423B12DA-4ABD-49E1-B9E4-42F944F6534A}"/>
            </a:ext>
          </a:extLst>
        </xdr:cNvPr>
        <xdr:cNvSpPr/>
      </xdr:nvSpPr>
      <xdr:spPr>
        <a:xfrm>
          <a:off x="965200" y="64871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4AEBB8F-2A08-439E-9971-586D89D71BF2}"/>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3B3243E-0DD4-47AC-8EE0-AB1493A8EE95}"/>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9BD1E91D-F239-498E-8DCE-0E735E1C2A6D}"/>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BD5DCF2-F835-44D8-8B50-6E058ADC2175}"/>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FD8CAC41-FD2B-4DE6-BA25-2683D47117FF}"/>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62956</xdr:rowOff>
    </xdr:from>
    <xdr:to>
      <xdr:col>24</xdr:col>
      <xdr:colOff>114300</xdr:colOff>
      <xdr:row>38</xdr:row>
      <xdr:rowOff>164556</xdr:rowOff>
    </xdr:to>
    <xdr:sp macro="" textlink="">
      <xdr:nvSpPr>
        <xdr:cNvPr id="74" name="楕円 73">
          <a:extLst>
            <a:ext uri="{FF2B5EF4-FFF2-40B4-BE49-F238E27FC236}">
              <a16:creationId xmlns:a16="http://schemas.microsoft.com/office/drawing/2014/main" id="{CB58F605-86D9-4099-99ED-D67424F40D26}"/>
            </a:ext>
          </a:extLst>
        </xdr:cNvPr>
        <xdr:cNvSpPr/>
      </xdr:nvSpPr>
      <xdr:spPr>
        <a:xfrm>
          <a:off x="4036060" y="6433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85833</xdr:rowOff>
    </xdr:from>
    <xdr:ext cx="405111" cy="259045"/>
    <xdr:sp macro="" textlink="">
      <xdr:nvSpPr>
        <xdr:cNvPr id="75" name="【道路】&#10;有形固定資産減価償却率該当値テキスト">
          <a:extLst>
            <a:ext uri="{FF2B5EF4-FFF2-40B4-BE49-F238E27FC236}">
              <a16:creationId xmlns:a16="http://schemas.microsoft.com/office/drawing/2014/main" id="{40D855C4-DFEA-4AD2-A503-756B2423ACC3}"/>
            </a:ext>
          </a:extLst>
        </xdr:cNvPr>
        <xdr:cNvSpPr txBox="1"/>
      </xdr:nvSpPr>
      <xdr:spPr>
        <a:xfrm>
          <a:off x="4124960" y="6288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46627</xdr:rowOff>
    </xdr:from>
    <xdr:to>
      <xdr:col>20</xdr:col>
      <xdr:colOff>38100</xdr:colOff>
      <xdr:row>38</xdr:row>
      <xdr:rowOff>148227</xdr:rowOff>
    </xdr:to>
    <xdr:sp macro="" textlink="">
      <xdr:nvSpPr>
        <xdr:cNvPr id="76" name="楕円 75">
          <a:extLst>
            <a:ext uri="{FF2B5EF4-FFF2-40B4-BE49-F238E27FC236}">
              <a16:creationId xmlns:a16="http://schemas.microsoft.com/office/drawing/2014/main" id="{23F8FC5F-1CA4-4103-8A7B-A9F5053E6D6C}"/>
            </a:ext>
          </a:extLst>
        </xdr:cNvPr>
        <xdr:cNvSpPr/>
      </xdr:nvSpPr>
      <xdr:spPr>
        <a:xfrm>
          <a:off x="3312160" y="64169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97427</xdr:rowOff>
    </xdr:from>
    <xdr:to>
      <xdr:col>24</xdr:col>
      <xdr:colOff>63500</xdr:colOff>
      <xdr:row>38</xdr:row>
      <xdr:rowOff>113756</xdr:rowOff>
    </xdr:to>
    <xdr:cxnSp macro="">
      <xdr:nvCxnSpPr>
        <xdr:cNvPr id="77" name="直線コネクタ 76">
          <a:extLst>
            <a:ext uri="{FF2B5EF4-FFF2-40B4-BE49-F238E27FC236}">
              <a16:creationId xmlns:a16="http://schemas.microsoft.com/office/drawing/2014/main" id="{9479A69E-36AB-4756-9412-D7DDA5FA1497}"/>
            </a:ext>
          </a:extLst>
        </xdr:cNvPr>
        <xdr:cNvCxnSpPr/>
      </xdr:nvCxnSpPr>
      <xdr:spPr>
        <a:xfrm>
          <a:off x="3355340" y="6467747"/>
          <a:ext cx="73152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27033</xdr:rowOff>
    </xdr:from>
    <xdr:to>
      <xdr:col>15</xdr:col>
      <xdr:colOff>101600</xdr:colOff>
      <xdr:row>38</xdr:row>
      <xdr:rowOff>128633</xdr:rowOff>
    </xdr:to>
    <xdr:sp macro="" textlink="">
      <xdr:nvSpPr>
        <xdr:cNvPr id="78" name="楕円 77">
          <a:extLst>
            <a:ext uri="{FF2B5EF4-FFF2-40B4-BE49-F238E27FC236}">
              <a16:creationId xmlns:a16="http://schemas.microsoft.com/office/drawing/2014/main" id="{1AE5A8C8-F3B9-4C59-8340-636612824CD9}"/>
            </a:ext>
          </a:extLst>
        </xdr:cNvPr>
        <xdr:cNvSpPr/>
      </xdr:nvSpPr>
      <xdr:spPr>
        <a:xfrm>
          <a:off x="2514600" y="6397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77833</xdr:rowOff>
    </xdr:from>
    <xdr:to>
      <xdr:col>19</xdr:col>
      <xdr:colOff>177800</xdr:colOff>
      <xdr:row>38</xdr:row>
      <xdr:rowOff>97427</xdr:rowOff>
    </xdr:to>
    <xdr:cxnSp macro="">
      <xdr:nvCxnSpPr>
        <xdr:cNvPr id="79" name="直線コネクタ 78">
          <a:extLst>
            <a:ext uri="{FF2B5EF4-FFF2-40B4-BE49-F238E27FC236}">
              <a16:creationId xmlns:a16="http://schemas.microsoft.com/office/drawing/2014/main" id="{3867AAEE-9E12-4EF4-9CB3-26AD349E5491}"/>
            </a:ext>
          </a:extLst>
        </xdr:cNvPr>
        <xdr:cNvCxnSpPr/>
      </xdr:nvCxnSpPr>
      <xdr:spPr>
        <a:xfrm>
          <a:off x="2565400" y="6448153"/>
          <a:ext cx="78994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2540</xdr:rowOff>
    </xdr:from>
    <xdr:to>
      <xdr:col>10</xdr:col>
      <xdr:colOff>165100</xdr:colOff>
      <xdr:row>38</xdr:row>
      <xdr:rowOff>104140</xdr:rowOff>
    </xdr:to>
    <xdr:sp macro="" textlink="">
      <xdr:nvSpPr>
        <xdr:cNvPr id="80" name="楕円 79">
          <a:extLst>
            <a:ext uri="{FF2B5EF4-FFF2-40B4-BE49-F238E27FC236}">
              <a16:creationId xmlns:a16="http://schemas.microsoft.com/office/drawing/2014/main" id="{16468EA3-483A-4CC4-95CB-BBD9A3EDCEAC}"/>
            </a:ext>
          </a:extLst>
        </xdr:cNvPr>
        <xdr:cNvSpPr/>
      </xdr:nvSpPr>
      <xdr:spPr>
        <a:xfrm>
          <a:off x="1739900" y="637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53340</xdr:rowOff>
    </xdr:from>
    <xdr:to>
      <xdr:col>15</xdr:col>
      <xdr:colOff>50800</xdr:colOff>
      <xdr:row>38</xdr:row>
      <xdr:rowOff>77833</xdr:rowOff>
    </xdr:to>
    <xdr:cxnSp macro="">
      <xdr:nvCxnSpPr>
        <xdr:cNvPr id="81" name="直線コネクタ 80">
          <a:extLst>
            <a:ext uri="{FF2B5EF4-FFF2-40B4-BE49-F238E27FC236}">
              <a16:creationId xmlns:a16="http://schemas.microsoft.com/office/drawing/2014/main" id="{F93A163E-1CFA-455B-A31C-8F26C8500535}"/>
            </a:ext>
          </a:extLst>
        </xdr:cNvPr>
        <xdr:cNvCxnSpPr/>
      </xdr:nvCxnSpPr>
      <xdr:spPr>
        <a:xfrm>
          <a:off x="1790700" y="6423660"/>
          <a:ext cx="7747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151130</xdr:rowOff>
    </xdr:from>
    <xdr:to>
      <xdr:col>6</xdr:col>
      <xdr:colOff>38100</xdr:colOff>
      <xdr:row>38</xdr:row>
      <xdr:rowOff>81280</xdr:rowOff>
    </xdr:to>
    <xdr:sp macro="" textlink="">
      <xdr:nvSpPr>
        <xdr:cNvPr id="82" name="楕円 81">
          <a:extLst>
            <a:ext uri="{FF2B5EF4-FFF2-40B4-BE49-F238E27FC236}">
              <a16:creationId xmlns:a16="http://schemas.microsoft.com/office/drawing/2014/main" id="{E09C3059-7AB9-4299-B486-D413FDBFB938}"/>
            </a:ext>
          </a:extLst>
        </xdr:cNvPr>
        <xdr:cNvSpPr/>
      </xdr:nvSpPr>
      <xdr:spPr>
        <a:xfrm>
          <a:off x="965200" y="63538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30480</xdr:rowOff>
    </xdr:from>
    <xdr:to>
      <xdr:col>10</xdr:col>
      <xdr:colOff>114300</xdr:colOff>
      <xdr:row>38</xdr:row>
      <xdr:rowOff>53340</xdr:rowOff>
    </xdr:to>
    <xdr:cxnSp macro="">
      <xdr:nvCxnSpPr>
        <xdr:cNvPr id="83" name="直線コネクタ 82">
          <a:extLst>
            <a:ext uri="{FF2B5EF4-FFF2-40B4-BE49-F238E27FC236}">
              <a16:creationId xmlns:a16="http://schemas.microsoft.com/office/drawing/2014/main" id="{AE8BCCAD-3329-4571-AC1B-19F849E18190}"/>
            </a:ext>
          </a:extLst>
        </xdr:cNvPr>
        <xdr:cNvCxnSpPr/>
      </xdr:nvCxnSpPr>
      <xdr:spPr>
        <a:xfrm>
          <a:off x="1008380" y="6400800"/>
          <a:ext cx="7823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103431</xdr:rowOff>
    </xdr:from>
    <xdr:ext cx="405111" cy="259045"/>
    <xdr:sp macro="" textlink="">
      <xdr:nvSpPr>
        <xdr:cNvPr id="84" name="n_1aveValue【道路】&#10;有形固定資産減価償却率">
          <a:extLst>
            <a:ext uri="{FF2B5EF4-FFF2-40B4-BE49-F238E27FC236}">
              <a16:creationId xmlns:a16="http://schemas.microsoft.com/office/drawing/2014/main" id="{87A7C107-F876-445E-AA99-2561CFC68692}"/>
            </a:ext>
          </a:extLst>
        </xdr:cNvPr>
        <xdr:cNvSpPr txBox="1"/>
      </xdr:nvSpPr>
      <xdr:spPr>
        <a:xfrm>
          <a:off x="3170564" y="664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78939</xdr:rowOff>
    </xdr:from>
    <xdr:ext cx="405111" cy="259045"/>
    <xdr:sp macro="" textlink="">
      <xdr:nvSpPr>
        <xdr:cNvPr id="85" name="n_2aveValue【道路】&#10;有形固定資産減価償却率">
          <a:extLst>
            <a:ext uri="{FF2B5EF4-FFF2-40B4-BE49-F238E27FC236}">
              <a16:creationId xmlns:a16="http://schemas.microsoft.com/office/drawing/2014/main" id="{399FF5D4-3C20-4B81-B396-75ACCF205F66}"/>
            </a:ext>
          </a:extLst>
        </xdr:cNvPr>
        <xdr:cNvSpPr txBox="1"/>
      </xdr:nvSpPr>
      <xdr:spPr>
        <a:xfrm>
          <a:off x="2385704" y="6616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44649</xdr:rowOff>
    </xdr:from>
    <xdr:ext cx="405111" cy="259045"/>
    <xdr:sp macro="" textlink="">
      <xdr:nvSpPr>
        <xdr:cNvPr id="86" name="n_3aveValue【道路】&#10;有形固定資産減価償却率">
          <a:extLst>
            <a:ext uri="{FF2B5EF4-FFF2-40B4-BE49-F238E27FC236}">
              <a16:creationId xmlns:a16="http://schemas.microsoft.com/office/drawing/2014/main" id="{CA6D3BC2-7D91-491A-88E3-33D786B86C53}"/>
            </a:ext>
          </a:extLst>
        </xdr:cNvPr>
        <xdr:cNvSpPr txBox="1"/>
      </xdr:nvSpPr>
      <xdr:spPr>
        <a:xfrm>
          <a:off x="1611004" y="6582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38117</xdr:rowOff>
    </xdr:from>
    <xdr:ext cx="405111" cy="259045"/>
    <xdr:sp macro="" textlink="">
      <xdr:nvSpPr>
        <xdr:cNvPr id="87" name="n_4aveValue【道路】&#10;有形固定資産減価償却率">
          <a:extLst>
            <a:ext uri="{FF2B5EF4-FFF2-40B4-BE49-F238E27FC236}">
              <a16:creationId xmlns:a16="http://schemas.microsoft.com/office/drawing/2014/main" id="{27BC71FD-DAC7-48EB-9BBF-84C066545B8F}"/>
            </a:ext>
          </a:extLst>
        </xdr:cNvPr>
        <xdr:cNvSpPr txBox="1"/>
      </xdr:nvSpPr>
      <xdr:spPr>
        <a:xfrm>
          <a:off x="836304"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164754</xdr:rowOff>
    </xdr:from>
    <xdr:ext cx="405111" cy="259045"/>
    <xdr:sp macro="" textlink="">
      <xdr:nvSpPr>
        <xdr:cNvPr id="88" name="n_1mainValue【道路】&#10;有形固定資産減価償却率">
          <a:extLst>
            <a:ext uri="{FF2B5EF4-FFF2-40B4-BE49-F238E27FC236}">
              <a16:creationId xmlns:a16="http://schemas.microsoft.com/office/drawing/2014/main" id="{78BF0E1D-31A7-4B5F-AE2D-58666A8F4FDC}"/>
            </a:ext>
          </a:extLst>
        </xdr:cNvPr>
        <xdr:cNvSpPr txBox="1"/>
      </xdr:nvSpPr>
      <xdr:spPr>
        <a:xfrm>
          <a:off x="3170564" y="619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145160</xdr:rowOff>
    </xdr:from>
    <xdr:ext cx="405111" cy="259045"/>
    <xdr:sp macro="" textlink="">
      <xdr:nvSpPr>
        <xdr:cNvPr id="89" name="n_2mainValue【道路】&#10;有形固定資産減価償却率">
          <a:extLst>
            <a:ext uri="{FF2B5EF4-FFF2-40B4-BE49-F238E27FC236}">
              <a16:creationId xmlns:a16="http://schemas.microsoft.com/office/drawing/2014/main" id="{8F133E0C-AA3B-4F41-986A-BCB7ECACD555}"/>
            </a:ext>
          </a:extLst>
        </xdr:cNvPr>
        <xdr:cNvSpPr txBox="1"/>
      </xdr:nvSpPr>
      <xdr:spPr>
        <a:xfrm>
          <a:off x="2385704" y="618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120667</xdr:rowOff>
    </xdr:from>
    <xdr:ext cx="405111" cy="259045"/>
    <xdr:sp macro="" textlink="">
      <xdr:nvSpPr>
        <xdr:cNvPr id="90" name="n_3mainValue【道路】&#10;有形固定資産減価償却率">
          <a:extLst>
            <a:ext uri="{FF2B5EF4-FFF2-40B4-BE49-F238E27FC236}">
              <a16:creationId xmlns:a16="http://schemas.microsoft.com/office/drawing/2014/main" id="{A2FA19A3-0EA6-4485-A492-8EF57FB3AA27}"/>
            </a:ext>
          </a:extLst>
        </xdr:cNvPr>
        <xdr:cNvSpPr txBox="1"/>
      </xdr:nvSpPr>
      <xdr:spPr>
        <a:xfrm>
          <a:off x="1611004"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97807</xdr:rowOff>
    </xdr:from>
    <xdr:ext cx="405111" cy="259045"/>
    <xdr:sp macro="" textlink="">
      <xdr:nvSpPr>
        <xdr:cNvPr id="91" name="n_4mainValue【道路】&#10;有形固定資産減価償却率">
          <a:extLst>
            <a:ext uri="{FF2B5EF4-FFF2-40B4-BE49-F238E27FC236}">
              <a16:creationId xmlns:a16="http://schemas.microsoft.com/office/drawing/2014/main" id="{31E3D41F-0C9C-4720-AEE6-B7F6ED2545EA}"/>
            </a:ext>
          </a:extLst>
        </xdr:cNvPr>
        <xdr:cNvSpPr txBox="1"/>
      </xdr:nvSpPr>
      <xdr:spPr>
        <a:xfrm>
          <a:off x="83630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91CD493C-14AB-4ECD-82F9-D8FFDDA86DDC}"/>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8B1408C7-36B9-4895-BDE9-1E4A7A01F9C8}"/>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D140286-1EAB-46F7-9984-85272451BC6D}"/>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D655BBAA-406E-4970-837C-55A1A5F31A06}"/>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7DD0BBE6-F8EF-46C0-AA2E-FAD26BD01A43}"/>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25820836-9A11-4967-9A8C-9564E60590C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B40937B6-0E4F-4255-93D2-CB5B7954392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2257D8F5-CB4B-475E-8F66-7B5519E0F9E3}"/>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C6EC1387-FE3E-41D5-BEB3-39CF1EF7E570}"/>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DE3E7329-C544-4EAD-B4DC-E9F13333AACF}"/>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2B214C8C-38CA-4F72-8235-3F9CBA86512D}"/>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D1E1C034-6888-4CB0-8832-235B0E28875C}"/>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953B8DB5-4481-4F56-A1DE-F160F1F5D0EB}"/>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105" name="テキスト ボックス 104">
          <a:extLst>
            <a:ext uri="{FF2B5EF4-FFF2-40B4-BE49-F238E27FC236}">
              <a16:creationId xmlns:a16="http://schemas.microsoft.com/office/drawing/2014/main" id="{064F92C9-5F7D-4B6D-AA62-79CA1B5EF697}"/>
            </a:ext>
          </a:extLst>
        </xdr:cNvPr>
        <xdr:cNvSpPr txBox="1"/>
      </xdr:nvSpPr>
      <xdr:spPr>
        <a:xfrm>
          <a:off x="5299921" y="65671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3578157-5AC7-4894-AD29-32B7341CC5DD}"/>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7" name="テキスト ボックス 106">
          <a:extLst>
            <a:ext uri="{FF2B5EF4-FFF2-40B4-BE49-F238E27FC236}">
              <a16:creationId xmlns:a16="http://schemas.microsoft.com/office/drawing/2014/main" id="{76E891C4-3F94-42CB-8536-728C9F2269F3}"/>
            </a:ext>
          </a:extLst>
        </xdr:cNvPr>
        <xdr:cNvSpPr txBox="1"/>
      </xdr:nvSpPr>
      <xdr:spPr>
        <a:xfrm>
          <a:off x="529992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F9A0998F-1AF9-44F3-95DF-A449BE73EFD3}"/>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9" name="テキスト ボックス 108">
          <a:extLst>
            <a:ext uri="{FF2B5EF4-FFF2-40B4-BE49-F238E27FC236}">
              <a16:creationId xmlns:a16="http://schemas.microsoft.com/office/drawing/2014/main" id="{EE48ED04-F05A-4EB9-87A5-43011758D586}"/>
            </a:ext>
          </a:extLst>
        </xdr:cNvPr>
        <xdr:cNvSpPr txBox="1"/>
      </xdr:nvSpPr>
      <xdr:spPr>
        <a:xfrm>
          <a:off x="529992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60443759-4A6E-40FF-B8B8-59BCDBC533E3}"/>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1" name="テキスト ボックス 110">
          <a:extLst>
            <a:ext uri="{FF2B5EF4-FFF2-40B4-BE49-F238E27FC236}">
              <a16:creationId xmlns:a16="http://schemas.microsoft.com/office/drawing/2014/main" id="{D42071B7-4340-427E-ADDD-8C5498BB92FC}"/>
            </a:ext>
          </a:extLst>
        </xdr:cNvPr>
        <xdr:cNvSpPr txBox="1"/>
      </xdr:nvSpPr>
      <xdr:spPr>
        <a:xfrm>
          <a:off x="529992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82DB00DF-CCDA-4958-8272-E9D1E49A8BAF}"/>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3" name="テキスト ボックス 112">
          <a:extLst>
            <a:ext uri="{FF2B5EF4-FFF2-40B4-BE49-F238E27FC236}">
              <a16:creationId xmlns:a16="http://schemas.microsoft.com/office/drawing/2014/main" id="{ED27890B-57DF-43BF-88B8-971EBA2A19E5}"/>
            </a:ext>
          </a:extLst>
        </xdr:cNvPr>
        <xdr:cNvSpPr txBox="1"/>
      </xdr:nvSpPr>
      <xdr:spPr>
        <a:xfrm>
          <a:off x="520976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FA333B2B-D0C3-481A-AF4F-09BE07534985}"/>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125238</xdr:rowOff>
    </xdr:from>
    <xdr:to>
      <xdr:col>54</xdr:col>
      <xdr:colOff>189865</xdr:colOff>
      <xdr:row>42</xdr:row>
      <xdr:rowOff>17858</xdr:rowOff>
    </xdr:to>
    <xdr:cxnSp macro="">
      <xdr:nvCxnSpPr>
        <xdr:cNvPr id="115" name="直線コネクタ 114">
          <a:extLst>
            <a:ext uri="{FF2B5EF4-FFF2-40B4-BE49-F238E27FC236}">
              <a16:creationId xmlns:a16="http://schemas.microsoft.com/office/drawing/2014/main" id="{DAEEA762-DCCF-444A-87F5-FEA91A27E09B}"/>
            </a:ext>
          </a:extLst>
        </xdr:cNvPr>
        <xdr:cNvCxnSpPr/>
      </xdr:nvCxnSpPr>
      <xdr:spPr>
        <a:xfrm flipV="1">
          <a:off x="9219565" y="5824998"/>
          <a:ext cx="0" cy="1233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21685</xdr:rowOff>
    </xdr:from>
    <xdr:ext cx="534377" cy="259045"/>
    <xdr:sp macro="" textlink="">
      <xdr:nvSpPr>
        <xdr:cNvPr id="116" name="【道路】&#10;一人当たり延長最小値テキスト">
          <a:extLst>
            <a:ext uri="{FF2B5EF4-FFF2-40B4-BE49-F238E27FC236}">
              <a16:creationId xmlns:a16="http://schemas.microsoft.com/office/drawing/2014/main" id="{3EDC0E5A-F1B7-49D4-9DEC-EA5D5E609AB5}"/>
            </a:ext>
          </a:extLst>
        </xdr:cNvPr>
        <xdr:cNvSpPr txBox="1"/>
      </xdr:nvSpPr>
      <xdr:spPr>
        <a:xfrm>
          <a:off x="9258300" y="706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17858</xdr:rowOff>
    </xdr:from>
    <xdr:to>
      <xdr:col>55</xdr:col>
      <xdr:colOff>88900</xdr:colOff>
      <xdr:row>42</xdr:row>
      <xdr:rowOff>17858</xdr:rowOff>
    </xdr:to>
    <xdr:cxnSp macro="">
      <xdr:nvCxnSpPr>
        <xdr:cNvPr id="117" name="直線コネクタ 116">
          <a:extLst>
            <a:ext uri="{FF2B5EF4-FFF2-40B4-BE49-F238E27FC236}">
              <a16:creationId xmlns:a16="http://schemas.microsoft.com/office/drawing/2014/main" id="{670EA3EF-C89B-4C3B-A277-FEF8D7C4831F}"/>
            </a:ext>
          </a:extLst>
        </xdr:cNvPr>
        <xdr:cNvCxnSpPr/>
      </xdr:nvCxnSpPr>
      <xdr:spPr>
        <a:xfrm>
          <a:off x="9154160" y="70587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71915</xdr:rowOff>
    </xdr:from>
    <xdr:ext cx="599010" cy="259045"/>
    <xdr:sp macro="" textlink="">
      <xdr:nvSpPr>
        <xdr:cNvPr id="118" name="【道路】&#10;一人当たり延長最大値テキスト">
          <a:extLst>
            <a:ext uri="{FF2B5EF4-FFF2-40B4-BE49-F238E27FC236}">
              <a16:creationId xmlns:a16="http://schemas.microsoft.com/office/drawing/2014/main" id="{0095BC96-422C-45C5-B3B6-1DD6C73AFB5B}"/>
            </a:ext>
          </a:extLst>
        </xdr:cNvPr>
        <xdr:cNvSpPr txBox="1"/>
      </xdr:nvSpPr>
      <xdr:spPr>
        <a:xfrm>
          <a:off x="9258300" y="5604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125238</xdr:rowOff>
    </xdr:from>
    <xdr:to>
      <xdr:col>55</xdr:col>
      <xdr:colOff>88900</xdr:colOff>
      <xdr:row>34</xdr:row>
      <xdr:rowOff>125238</xdr:rowOff>
    </xdr:to>
    <xdr:cxnSp macro="">
      <xdr:nvCxnSpPr>
        <xdr:cNvPr id="119" name="直線コネクタ 118">
          <a:extLst>
            <a:ext uri="{FF2B5EF4-FFF2-40B4-BE49-F238E27FC236}">
              <a16:creationId xmlns:a16="http://schemas.microsoft.com/office/drawing/2014/main" id="{F0A7A8E1-F55C-4270-AF6D-9518063C91C1}"/>
            </a:ext>
          </a:extLst>
        </xdr:cNvPr>
        <xdr:cNvCxnSpPr/>
      </xdr:nvCxnSpPr>
      <xdr:spPr>
        <a:xfrm>
          <a:off x="9154160" y="58249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14243</xdr:rowOff>
    </xdr:from>
    <xdr:ext cx="534377" cy="259045"/>
    <xdr:sp macro="" textlink="">
      <xdr:nvSpPr>
        <xdr:cNvPr id="120" name="【道路】&#10;一人当たり延長平均値テキスト">
          <a:extLst>
            <a:ext uri="{FF2B5EF4-FFF2-40B4-BE49-F238E27FC236}">
              <a16:creationId xmlns:a16="http://schemas.microsoft.com/office/drawing/2014/main" id="{3143AA84-BA39-478E-BA2F-19AE14F201C6}"/>
            </a:ext>
          </a:extLst>
        </xdr:cNvPr>
        <xdr:cNvSpPr txBox="1"/>
      </xdr:nvSpPr>
      <xdr:spPr>
        <a:xfrm>
          <a:off x="9258300" y="67198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162816</xdr:rowOff>
    </xdr:from>
    <xdr:to>
      <xdr:col>55</xdr:col>
      <xdr:colOff>50800</xdr:colOff>
      <xdr:row>41</xdr:row>
      <xdr:rowOff>92966</xdr:rowOff>
    </xdr:to>
    <xdr:sp macro="" textlink="">
      <xdr:nvSpPr>
        <xdr:cNvPr id="121" name="フローチャート: 判断 120">
          <a:extLst>
            <a:ext uri="{FF2B5EF4-FFF2-40B4-BE49-F238E27FC236}">
              <a16:creationId xmlns:a16="http://schemas.microsoft.com/office/drawing/2014/main" id="{75DD4532-71E7-458B-8A45-6FD5F72E676A}"/>
            </a:ext>
          </a:extLst>
        </xdr:cNvPr>
        <xdr:cNvSpPr/>
      </xdr:nvSpPr>
      <xdr:spPr>
        <a:xfrm>
          <a:off x="9192260" y="68684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153919</xdr:rowOff>
    </xdr:from>
    <xdr:to>
      <xdr:col>50</xdr:col>
      <xdr:colOff>165100</xdr:colOff>
      <xdr:row>41</xdr:row>
      <xdr:rowOff>84069</xdr:rowOff>
    </xdr:to>
    <xdr:sp macro="" textlink="">
      <xdr:nvSpPr>
        <xdr:cNvPr id="122" name="フローチャート: 判断 121">
          <a:extLst>
            <a:ext uri="{FF2B5EF4-FFF2-40B4-BE49-F238E27FC236}">
              <a16:creationId xmlns:a16="http://schemas.microsoft.com/office/drawing/2014/main" id="{123D6224-B1AA-4BD2-BB0B-B11D7CEB3357}"/>
            </a:ext>
          </a:extLst>
        </xdr:cNvPr>
        <xdr:cNvSpPr/>
      </xdr:nvSpPr>
      <xdr:spPr>
        <a:xfrm>
          <a:off x="8445500" y="68595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160704</xdr:rowOff>
    </xdr:from>
    <xdr:to>
      <xdr:col>46</xdr:col>
      <xdr:colOff>38100</xdr:colOff>
      <xdr:row>41</xdr:row>
      <xdr:rowOff>90854</xdr:rowOff>
    </xdr:to>
    <xdr:sp macro="" textlink="">
      <xdr:nvSpPr>
        <xdr:cNvPr id="123" name="フローチャート: 判断 122">
          <a:extLst>
            <a:ext uri="{FF2B5EF4-FFF2-40B4-BE49-F238E27FC236}">
              <a16:creationId xmlns:a16="http://schemas.microsoft.com/office/drawing/2014/main" id="{64A49AEE-3E2B-4095-BB77-2AC4153D4F8B}"/>
            </a:ext>
          </a:extLst>
        </xdr:cNvPr>
        <xdr:cNvSpPr/>
      </xdr:nvSpPr>
      <xdr:spPr>
        <a:xfrm>
          <a:off x="7670800" y="68663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163206</xdr:rowOff>
    </xdr:from>
    <xdr:to>
      <xdr:col>41</xdr:col>
      <xdr:colOff>101600</xdr:colOff>
      <xdr:row>41</xdr:row>
      <xdr:rowOff>93356</xdr:rowOff>
    </xdr:to>
    <xdr:sp macro="" textlink="">
      <xdr:nvSpPr>
        <xdr:cNvPr id="124" name="フローチャート: 判断 123">
          <a:extLst>
            <a:ext uri="{FF2B5EF4-FFF2-40B4-BE49-F238E27FC236}">
              <a16:creationId xmlns:a16="http://schemas.microsoft.com/office/drawing/2014/main" id="{5916628B-111A-4670-8747-73D4E196E731}"/>
            </a:ext>
          </a:extLst>
        </xdr:cNvPr>
        <xdr:cNvSpPr/>
      </xdr:nvSpPr>
      <xdr:spPr>
        <a:xfrm>
          <a:off x="6873240" y="68688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168936</xdr:rowOff>
    </xdr:from>
    <xdr:to>
      <xdr:col>36</xdr:col>
      <xdr:colOff>165100</xdr:colOff>
      <xdr:row>41</xdr:row>
      <xdr:rowOff>99086</xdr:rowOff>
    </xdr:to>
    <xdr:sp macro="" textlink="">
      <xdr:nvSpPr>
        <xdr:cNvPr id="125" name="フローチャート: 判断 124">
          <a:extLst>
            <a:ext uri="{FF2B5EF4-FFF2-40B4-BE49-F238E27FC236}">
              <a16:creationId xmlns:a16="http://schemas.microsoft.com/office/drawing/2014/main" id="{BB8A1583-E5E4-4FB5-89F1-1787444F030C}"/>
            </a:ext>
          </a:extLst>
        </xdr:cNvPr>
        <xdr:cNvSpPr/>
      </xdr:nvSpPr>
      <xdr:spPr>
        <a:xfrm>
          <a:off x="6098540" y="68745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7CC443DE-8C1F-4EA1-84D8-A0FCA2B4AE41}"/>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3AC0F15D-7016-4272-B0B8-A850A1412BB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42041435-2393-4952-9E99-4BB0DA7844C4}"/>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E81248C2-FA92-43FA-AE28-6438D2F43303}"/>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19A982E6-6D37-4BD7-A033-7DA3F5F171BB}"/>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46682</xdr:rowOff>
    </xdr:from>
    <xdr:to>
      <xdr:col>55</xdr:col>
      <xdr:colOff>50800</xdr:colOff>
      <xdr:row>41</xdr:row>
      <xdr:rowOff>148282</xdr:rowOff>
    </xdr:to>
    <xdr:sp macro="" textlink="">
      <xdr:nvSpPr>
        <xdr:cNvPr id="131" name="楕円 130">
          <a:extLst>
            <a:ext uri="{FF2B5EF4-FFF2-40B4-BE49-F238E27FC236}">
              <a16:creationId xmlns:a16="http://schemas.microsoft.com/office/drawing/2014/main" id="{EDCB9DB6-7AE3-469F-A200-7A87E902BF87}"/>
            </a:ext>
          </a:extLst>
        </xdr:cNvPr>
        <xdr:cNvSpPr/>
      </xdr:nvSpPr>
      <xdr:spPr>
        <a:xfrm>
          <a:off x="9192260" y="691992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141242</xdr:rowOff>
    </xdr:from>
    <xdr:ext cx="534377" cy="259045"/>
    <xdr:sp macro="" textlink="">
      <xdr:nvSpPr>
        <xdr:cNvPr id="132" name="【道路】&#10;一人当たり延長該当値テキスト">
          <a:extLst>
            <a:ext uri="{FF2B5EF4-FFF2-40B4-BE49-F238E27FC236}">
              <a16:creationId xmlns:a16="http://schemas.microsoft.com/office/drawing/2014/main" id="{A36B8F0F-A913-4A69-8E65-1D9C2C9EF55F}"/>
            </a:ext>
          </a:extLst>
        </xdr:cNvPr>
        <xdr:cNvSpPr txBox="1"/>
      </xdr:nvSpPr>
      <xdr:spPr>
        <a:xfrm>
          <a:off x="9258300" y="6846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48989</xdr:rowOff>
    </xdr:from>
    <xdr:to>
      <xdr:col>50</xdr:col>
      <xdr:colOff>165100</xdr:colOff>
      <xdr:row>41</xdr:row>
      <xdr:rowOff>150589</xdr:rowOff>
    </xdr:to>
    <xdr:sp macro="" textlink="">
      <xdr:nvSpPr>
        <xdr:cNvPr id="133" name="楕円 132">
          <a:extLst>
            <a:ext uri="{FF2B5EF4-FFF2-40B4-BE49-F238E27FC236}">
              <a16:creationId xmlns:a16="http://schemas.microsoft.com/office/drawing/2014/main" id="{08B958BA-AAB5-4971-BF4D-F0FF18199C95}"/>
            </a:ext>
          </a:extLst>
        </xdr:cNvPr>
        <xdr:cNvSpPr/>
      </xdr:nvSpPr>
      <xdr:spPr>
        <a:xfrm>
          <a:off x="8445500" y="6922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97482</xdr:rowOff>
    </xdr:from>
    <xdr:to>
      <xdr:col>55</xdr:col>
      <xdr:colOff>0</xdr:colOff>
      <xdr:row>41</xdr:row>
      <xdr:rowOff>99789</xdr:rowOff>
    </xdr:to>
    <xdr:cxnSp macro="">
      <xdr:nvCxnSpPr>
        <xdr:cNvPr id="134" name="直線コネクタ 133">
          <a:extLst>
            <a:ext uri="{FF2B5EF4-FFF2-40B4-BE49-F238E27FC236}">
              <a16:creationId xmlns:a16="http://schemas.microsoft.com/office/drawing/2014/main" id="{F3CB68F8-20D8-4A2D-AB7C-28D3A53E4EBA}"/>
            </a:ext>
          </a:extLst>
        </xdr:cNvPr>
        <xdr:cNvCxnSpPr/>
      </xdr:nvCxnSpPr>
      <xdr:spPr>
        <a:xfrm flipV="1">
          <a:off x="8496300" y="6970722"/>
          <a:ext cx="723900" cy="2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51782</xdr:rowOff>
    </xdr:from>
    <xdr:to>
      <xdr:col>46</xdr:col>
      <xdr:colOff>38100</xdr:colOff>
      <xdr:row>41</xdr:row>
      <xdr:rowOff>153382</xdr:rowOff>
    </xdr:to>
    <xdr:sp macro="" textlink="">
      <xdr:nvSpPr>
        <xdr:cNvPr id="135" name="楕円 134">
          <a:extLst>
            <a:ext uri="{FF2B5EF4-FFF2-40B4-BE49-F238E27FC236}">
              <a16:creationId xmlns:a16="http://schemas.microsoft.com/office/drawing/2014/main" id="{8E075B4D-8B4B-4B89-BC0A-C415E349CF98}"/>
            </a:ext>
          </a:extLst>
        </xdr:cNvPr>
        <xdr:cNvSpPr/>
      </xdr:nvSpPr>
      <xdr:spPr>
        <a:xfrm>
          <a:off x="7670800" y="692502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99789</xdr:rowOff>
    </xdr:from>
    <xdr:to>
      <xdr:col>50</xdr:col>
      <xdr:colOff>114300</xdr:colOff>
      <xdr:row>41</xdr:row>
      <xdr:rowOff>102582</xdr:rowOff>
    </xdr:to>
    <xdr:cxnSp macro="">
      <xdr:nvCxnSpPr>
        <xdr:cNvPr id="136" name="直線コネクタ 135">
          <a:extLst>
            <a:ext uri="{FF2B5EF4-FFF2-40B4-BE49-F238E27FC236}">
              <a16:creationId xmlns:a16="http://schemas.microsoft.com/office/drawing/2014/main" id="{00B14984-26AC-4443-A51A-07D9203FA36B}"/>
            </a:ext>
          </a:extLst>
        </xdr:cNvPr>
        <xdr:cNvCxnSpPr/>
      </xdr:nvCxnSpPr>
      <xdr:spPr>
        <a:xfrm flipV="1">
          <a:off x="7713980" y="6973029"/>
          <a:ext cx="782320" cy="2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52769</xdr:rowOff>
    </xdr:from>
    <xdr:to>
      <xdr:col>41</xdr:col>
      <xdr:colOff>101600</xdr:colOff>
      <xdr:row>41</xdr:row>
      <xdr:rowOff>154369</xdr:rowOff>
    </xdr:to>
    <xdr:sp macro="" textlink="">
      <xdr:nvSpPr>
        <xdr:cNvPr id="137" name="楕円 136">
          <a:extLst>
            <a:ext uri="{FF2B5EF4-FFF2-40B4-BE49-F238E27FC236}">
              <a16:creationId xmlns:a16="http://schemas.microsoft.com/office/drawing/2014/main" id="{AD35D9A2-A1A8-4448-BADE-A0E1737B8456}"/>
            </a:ext>
          </a:extLst>
        </xdr:cNvPr>
        <xdr:cNvSpPr/>
      </xdr:nvSpPr>
      <xdr:spPr>
        <a:xfrm>
          <a:off x="6873240" y="692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102582</xdr:rowOff>
    </xdr:from>
    <xdr:to>
      <xdr:col>45</xdr:col>
      <xdr:colOff>177800</xdr:colOff>
      <xdr:row>41</xdr:row>
      <xdr:rowOff>103569</xdr:rowOff>
    </xdr:to>
    <xdr:cxnSp macro="">
      <xdr:nvCxnSpPr>
        <xdr:cNvPr id="138" name="直線コネクタ 137">
          <a:extLst>
            <a:ext uri="{FF2B5EF4-FFF2-40B4-BE49-F238E27FC236}">
              <a16:creationId xmlns:a16="http://schemas.microsoft.com/office/drawing/2014/main" id="{3A3E5B16-7AAB-40B5-A375-14AECD1DC2B9}"/>
            </a:ext>
          </a:extLst>
        </xdr:cNvPr>
        <xdr:cNvCxnSpPr/>
      </xdr:nvCxnSpPr>
      <xdr:spPr>
        <a:xfrm flipV="1">
          <a:off x="6924040" y="6975822"/>
          <a:ext cx="789940" cy="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55400</xdr:rowOff>
    </xdr:from>
    <xdr:to>
      <xdr:col>36</xdr:col>
      <xdr:colOff>165100</xdr:colOff>
      <xdr:row>41</xdr:row>
      <xdr:rowOff>157000</xdr:rowOff>
    </xdr:to>
    <xdr:sp macro="" textlink="">
      <xdr:nvSpPr>
        <xdr:cNvPr id="139" name="楕円 138">
          <a:extLst>
            <a:ext uri="{FF2B5EF4-FFF2-40B4-BE49-F238E27FC236}">
              <a16:creationId xmlns:a16="http://schemas.microsoft.com/office/drawing/2014/main" id="{240FB2CC-C769-47A7-AA68-37C04EA5E8B7}"/>
            </a:ext>
          </a:extLst>
        </xdr:cNvPr>
        <xdr:cNvSpPr/>
      </xdr:nvSpPr>
      <xdr:spPr>
        <a:xfrm>
          <a:off x="6098540" y="692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103569</xdr:rowOff>
    </xdr:from>
    <xdr:to>
      <xdr:col>41</xdr:col>
      <xdr:colOff>50800</xdr:colOff>
      <xdr:row>41</xdr:row>
      <xdr:rowOff>106200</xdr:rowOff>
    </xdr:to>
    <xdr:cxnSp macro="">
      <xdr:nvCxnSpPr>
        <xdr:cNvPr id="140" name="直線コネクタ 139">
          <a:extLst>
            <a:ext uri="{FF2B5EF4-FFF2-40B4-BE49-F238E27FC236}">
              <a16:creationId xmlns:a16="http://schemas.microsoft.com/office/drawing/2014/main" id="{55328AF3-59A9-4909-9A69-7B2F584633EA}"/>
            </a:ext>
          </a:extLst>
        </xdr:cNvPr>
        <xdr:cNvCxnSpPr/>
      </xdr:nvCxnSpPr>
      <xdr:spPr>
        <a:xfrm flipV="1">
          <a:off x="6149340" y="6976809"/>
          <a:ext cx="774700" cy="2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100596</xdr:rowOff>
    </xdr:from>
    <xdr:ext cx="534377" cy="259045"/>
    <xdr:sp macro="" textlink="">
      <xdr:nvSpPr>
        <xdr:cNvPr id="141" name="n_1aveValue【道路】&#10;一人当たり延長">
          <a:extLst>
            <a:ext uri="{FF2B5EF4-FFF2-40B4-BE49-F238E27FC236}">
              <a16:creationId xmlns:a16="http://schemas.microsoft.com/office/drawing/2014/main" id="{D686DA48-7E5A-4675-9713-3A8D949F52F2}"/>
            </a:ext>
          </a:extLst>
        </xdr:cNvPr>
        <xdr:cNvSpPr txBox="1"/>
      </xdr:nvSpPr>
      <xdr:spPr>
        <a:xfrm>
          <a:off x="8239271" y="6638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107381</xdr:rowOff>
    </xdr:from>
    <xdr:ext cx="534377" cy="259045"/>
    <xdr:sp macro="" textlink="">
      <xdr:nvSpPr>
        <xdr:cNvPr id="142" name="n_2aveValue【道路】&#10;一人当たり延長">
          <a:extLst>
            <a:ext uri="{FF2B5EF4-FFF2-40B4-BE49-F238E27FC236}">
              <a16:creationId xmlns:a16="http://schemas.microsoft.com/office/drawing/2014/main" id="{C1B21D53-326E-4E52-B522-D0F19B029AAD}"/>
            </a:ext>
          </a:extLst>
        </xdr:cNvPr>
        <xdr:cNvSpPr txBox="1"/>
      </xdr:nvSpPr>
      <xdr:spPr>
        <a:xfrm>
          <a:off x="7477271" y="6645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109883</xdr:rowOff>
    </xdr:from>
    <xdr:ext cx="534377" cy="259045"/>
    <xdr:sp macro="" textlink="">
      <xdr:nvSpPr>
        <xdr:cNvPr id="143" name="n_3aveValue【道路】&#10;一人当たり延長">
          <a:extLst>
            <a:ext uri="{FF2B5EF4-FFF2-40B4-BE49-F238E27FC236}">
              <a16:creationId xmlns:a16="http://schemas.microsoft.com/office/drawing/2014/main" id="{790833CD-41F8-4B7C-8304-FB948D074152}"/>
            </a:ext>
          </a:extLst>
        </xdr:cNvPr>
        <xdr:cNvSpPr txBox="1"/>
      </xdr:nvSpPr>
      <xdr:spPr>
        <a:xfrm>
          <a:off x="6702571" y="6647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115613</xdr:rowOff>
    </xdr:from>
    <xdr:ext cx="534377" cy="259045"/>
    <xdr:sp macro="" textlink="">
      <xdr:nvSpPr>
        <xdr:cNvPr id="144" name="n_4aveValue【道路】&#10;一人当たり延長">
          <a:extLst>
            <a:ext uri="{FF2B5EF4-FFF2-40B4-BE49-F238E27FC236}">
              <a16:creationId xmlns:a16="http://schemas.microsoft.com/office/drawing/2014/main" id="{7C1603E4-02AC-47E4-BDB9-16B441274388}"/>
            </a:ext>
          </a:extLst>
        </xdr:cNvPr>
        <xdr:cNvSpPr txBox="1"/>
      </xdr:nvSpPr>
      <xdr:spPr>
        <a:xfrm>
          <a:off x="5905011" y="665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141716</xdr:rowOff>
    </xdr:from>
    <xdr:ext cx="534377" cy="259045"/>
    <xdr:sp macro="" textlink="">
      <xdr:nvSpPr>
        <xdr:cNvPr id="145" name="n_1mainValue【道路】&#10;一人当たり延長">
          <a:extLst>
            <a:ext uri="{FF2B5EF4-FFF2-40B4-BE49-F238E27FC236}">
              <a16:creationId xmlns:a16="http://schemas.microsoft.com/office/drawing/2014/main" id="{EDBFF068-B29E-4F6C-B650-ECA5A2B8C726}"/>
            </a:ext>
          </a:extLst>
        </xdr:cNvPr>
        <xdr:cNvSpPr txBox="1"/>
      </xdr:nvSpPr>
      <xdr:spPr>
        <a:xfrm>
          <a:off x="8239271" y="701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144509</xdr:rowOff>
    </xdr:from>
    <xdr:ext cx="534377" cy="259045"/>
    <xdr:sp macro="" textlink="">
      <xdr:nvSpPr>
        <xdr:cNvPr id="146" name="n_2mainValue【道路】&#10;一人当たり延長">
          <a:extLst>
            <a:ext uri="{FF2B5EF4-FFF2-40B4-BE49-F238E27FC236}">
              <a16:creationId xmlns:a16="http://schemas.microsoft.com/office/drawing/2014/main" id="{361BE0B4-753C-4AAB-88D5-CB76C8105A72}"/>
            </a:ext>
          </a:extLst>
        </xdr:cNvPr>
        <xdr:cNvSpPr txBox="1"/>
      </xdr:nvSpPr>
      <xdr:spPr>
        <a:xfrm>
          <a:off x="7477271" y="7017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145496</xdr:rowOff>
    </xdr:from>
    <xdr:ext cx="534377" cy="259045"/>
    <xdr:sp macro="" textlink="">
      <xdr:nvSpPr>
        <xdr:cNvPr id="147" name="n_3mainValue【道路】&#10;一人当たり延長">
          <a:extLst>
            <a:ext uri="{FF2B5EF4-FFF2-40B4-BE49-F238E27FC236}">
              <a16:creationId xmlns:a16="http://schemas.microsoft.com/office/drawing/2014/main" id="{B619FA9D-4708-4876-95DE-F643E46F7F4F}"/>
            </a:ext>
          </a:extLst>
        </xdr:cNvPr>
        <xdr:cNvSpPr txBox="1"/>
      </xdr:nvSpPr>
      <xdr:spPr>
        <a:xfrm>
          <a:off x="6702571" y="7018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148127</xdr:rowOff>
    </xdr:from>
    <xdr:ext cx="534377" cy="259045"/>
    <xdr:sp macro="" textlink="">
      <xdr:nvSpPr>
        <xdr:cNvPr id="148" name="n_4mainValue【道路】&#10;一人当たり延長">
          <a:extLst>
            <a:ext uri="{FF2B5EF4-FFF2-40B4-BE49-F238E27FC236}">
              <a16:creationId xmlns:a16="http://schemas.microsoft.com/office/drawing/2014/main" id="{D1754682-2A48-4F1D-8117-E82EE5E83A1E}"/>
            </a:ext>
          </a:extLst>
        </xdr:cNvPr>
        <xdr:cNvSpPr txBox="1"/>
      </xdr:nvSpPr>
      <xdr:spPr>
        <a:xfrm>
          <a:off x="5905011" y="702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4591B307-BE3A-46AA-88E8-21BB74EA25A3}"/>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3C2CA68F-45B6-4125-88EC-F915BFB9D02B}"/>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C19C8E07-ED03-4EF8-AAD1-3250C3413A0F}"/>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4E7BE24B-8724-4076-8FC1-9F24EDD13BA1}"/>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E4675391-50D6-4044-B9F5-EC57D4141C58}"/>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877C42FE-9489-4551-B8B6-C01D227D2CE6}"/>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D49FDB3A-3520-4254-983A-22EB7D2BB961}"/>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63357F19-BA0E-4651-B09A-2E2A341A511E}"/>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CED0CDCE-CCF2-424D-B2D4-CF9E18F348E3}"/>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A79B292E-B6F8-4F56-B248-41BD93D9D7B7}"/>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9DD607EC-AB6E-4D48-85CC-FC46BA220DB9}"/>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996DBB6D-0EAE-4650-B12B-F13545DD9449}"/>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8547A510-6794-4F0D-8BDA-D03B7CA9F837}"/>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FDA976AD-8BB6-44D7-BD97-671BCDDCE079}"/>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214CEE7B-225C-4897-9A53-16C710E5DD4A}"/>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E254189F-53B7-4E11-81DA-48A4F58D277A}"/>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D8BABBB2-2D78-467C-B00D-108EC0E4AB42}"/>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E33FD80A-E8E9-46D6-825B-58F696A6765F}"/>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93EC3209-C4A5-4BDB-9367-7DE70FED6296}"/>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F1122F0C-293B-4DB1-9464-9A9B3A0B91A8}"/>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3D5CB7F2-019C-481D-8833-A05D658C5BAA}"/>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2F47BB4E-1DD5-4D48-BC5F-ADA7BF069D68}"/>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BE0BC5F3-A68D-441D-AC48-04D09D844207}"/>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E0081CD8-A69E-4CAA-9764-F38CC6FD6934}"/>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a:extLst>
            <a:ext uri="{FF2B5EF4-FFF2-40B4-BE49-F238E27FC236}">
              <a16:creationId xmlns:a16="http://schemas.microsoft.com/office/drawing/2014/main" id="{D5E67F02-14A4-4347-A61E-D72A9141FB54}"/>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1633</xdr:rowOff>
    </xdr:from>
    <xdr:to>
      <xdr:col>24</xdr:col>
      <xdr:colOff>62865</xdr:colOff>
      <xdr:row>64</xdr:row>
      <xdr:rowOff>65315</xdr:rowOff>
    </xdr:to>
    <xdr:cxnSp macro="">
      <xdr:nvCxnSpPr>
        <xdr:cNvPr id="174" name="直線コネクタ 173">
          <a:extLst>
            <a:ext uri="{FF2B5EF4-FFF2-40B4-BE49-F238E27FC236}">
              <a16:creationId xmlns:a16="http://schemas.microsoft.com/office/drawing/2014/main" id="{5C4DDF3E-AE97-45E0-9371-973182D96D08}"/>
            </a:ext>
          </a:extLst>
        </xdr:cNvPr>
        <xdr:cNvCxnSpPr/>
      </xdr:nvCxnSpPr>
      <xdr:spPr>
        <a:xfrm flipV="1">
          <a:off x="4086225" y="9389473"/>
          <a:ext cx="0" cy="1404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69142</xdr:rowOff>
    </xdr:from>
    <xdr:ext cx="405111" cy="259045"/>
    <xdr:sp macro="" textlink="">
      <xdr:nvSpPr>
        <xdr:cNvPr id="175" name="【橋りょう・トンネル】&#10;有形固定資産減価償却率最小値テキスト">
          <a:extLst>
            <a:ext uri="{FF2B5EF4-FFF2-40B4-BE49-F238E27FC236}">
              <a16:creationId xmlns:a16="http://schemas.microsoft.com/office/drawing/2014/main" id="{7404A8E7-F30A-4771-B3F5-2081F54BA53D}"/>
            </a:ext>
          </a:extLst>
        </xdr:cNvPr>
        <xdr:cNvSpPr txBox="1"/>
      </xdr:nvSpPr>
      <xdr:spPr>
        <a:xfrm>
          <a:off x="4124960" y="1079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65315</xdr:rowOff>
    </xdr:from>
    <xdr:to>
      <xdr:col>24</xdr:col>
      <xdr:colOff>152400</xdr:colOff>
      <xdr:row>64</xdr:row>
      <xdr:rowOff>65315</xdr:rowOff>
    </xdr:to>
    <xdr:cxnSp macro="">
      <xdr:nvCxnSpPr>
        <xdr:cNvPr id="176" name="直線コネクタ 175">
          <a:extLst>
            <a:ext uri="{FF2B5EF4-FFF2-40B4-BE49-F238E27FC236}">
              <a16:creationId xmlns:a16="http://schemas.microsoft.com/office/drawing/2014/main" id="{965680D0-0DD0-4662-B066-754E93218C62}"/>
            </a:ext>
          </a:extLst>
        </xdr:cNvPr>
        <xdr:cNvCxnSpPr/>
      </xdr:nvCxnSpPr>
      <xdr:spPr>
        <a:xfrm>
          <a:off x="4020820" y="107942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119760</xdr:rowOff>
    </xdr:from>
    <xdr:ext cx="340478" cy="259045"/>
    <xdr:sp macro="" textlink="">
      <xdr:nvSpPr>
        <xdr:cNvPr id="177" name="【橋りょう・トンネル】&#10;有形固定資産減価償却率最大値テキスト">
          <a:extLst>
            <a:ext uri="{FF2B5EF4-FFF2-40B4-BE49-F238E27FC236}">
              <a16:creationId xmlns:a16="http://schemas.microsoft.com/office/drawing/2014/main" id="{51EC53FB-CED7-46F9-9932-79C688BB5271}"/>
            </a:ext>
          </a:extLst>
        </xdr:cNvPr>
        <xdr:cNvSpPr txBox="1"/>
      </xdr:nvSpPr>
      <xdr:spPr>
        <a:xfrm>
          <a:off x="4124960" y="91723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1633</xdr:rowOff>
    </xdr:from>
    <xdr:to>
      <xdr:col>24</xdr:col>
      <xdr:colOff>152400</xdr:colOff>
      <xdr:row>56</xdr:row>
      <xdr:rowOff>1633</xdr:rowOff>
    </xdr:to>
    <xdr:cxnSp macro="">
      <xdr:nvCxnSpPr>
        <xdr:cNvPr id="178" name="直線コネクタ 177">
          <a:extLst>
            <a:ext uri="{FF2B5EF4-FFF2-40B4-BE49-F238E27FC236}">
              <a16:creationId xmlns:a16="http://schemas.microsoft.com/office/drawing/2014/main" id="{0A337AD1-EE11-4120-BD12-A4C6298EE511}"/>
            </a:ext>
          </a:extLst>
        </xdr:cNvPr>
        <xdr:cNvCxnSpPr/>
      </xdr:nvCxnSpPr>
      <xdr:spPr>
        <a:xfrm>
          <a:off x="4020820" y="938947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9633</xdr:rowOff>
    </xdr:from>
    <xdr:ext cx="405111" cy="259045"/>
    <xdr:sp macro="" textlink="">
      <xdr:nvSpPr>
        <xdr:cNvPr id="179" name="【橋りょう・トンネル】&#10;有形固定資産減価償却率平均値テキスト">
          <a:extLst>
            <a:ext uri="{FF2B5EF4-FFF2-40B4-BE49-F238E27FC236}">
              <a16:creationId xmlns:a16="http://schemas.microsoft.com/office/drawing/2014/main" id="{C127594B-F8C8-44D4-B3E1-938A0DF5E701}"/>
            </a:ext>
          </a:extLst>
        </xdr:cNvPr>
        <xdr:cNvSpPr txBox="1"/>
      </xdr:nvSpPr>
      <xdr:spPr>
        <a:xfrm>
          <a:off x="4124960" y="100680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158206</xdr:rowOff>
    </xdr:from>
    <xdr:to>
      <xdr:col>24</xdr:col>
      <xdr:colOff>114300</xdr:colOff>
      <xdr:row>61</xdr:row>
      <xdr:rowOff>88356</xdr:rowOff>
    </xdr:to>
    <xdr:sp macro="" textlink="">
      <xdr:nvSpPr>
        <xdr:cNvPr id="180" name="フローチャート: 判断 179">
          <a:extLst>
            <a:ext uri="{FF2B5EF4-FFF2-40B4-BE49-F238E27FC236}">
              <a16:creationId xmlns:a16="http://schemas.microsoft.com/office/drawing/2014/main" id="{FF89E825-E9AC-4431-8C41-7033C3BF9A44}"/>
            </a:ext>
          </a:extLst>
        </xdr:cNvPr>
        <xdr:cNvSpPr/>
      </xdr:nvSpPr>
      <xdr:spPr>
        <a:xfrm>
          <a:off x="4036060" y="102166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140244</xdr:rowOff>
    </xdr:from>
    <xdr:to>
      <xdr:col>20</xdr:col>
      <xdr:colOff>38100</xdr:colOff>
      <xdr:row>61</xdr:row>
      <xdr:rowOff>70394</xdr:rowOff>
    </xdr:to>
    <xdr:sp macro="" textlink="">
      <xdr:nvSpPr>
        <xdr:cNvPr id="181" name="フローチャート: 判断 180">
          <a:extLst>
            <a:ext uri="{FF2B5EF4-FFF2-40B4-BE49-F238E27FC236}">
              <a16:creationId xmlns:a16="http://schemas.microsoft.com/office/drawing/2014/main" id="{D5200F0A-FDAE-4B1B-B567-01F5BD9068D8}"/>
            </a:ext>
          </a:extLst>
        </xdr:cNvPr>
        <xdr:cNvSpPr/>
      </xdr:nvSpPr>
      <xdr:spPr>
        <a:xfrm>
          <a:off x="3312160" y="101986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128815</xdr:rowOff>
    </xdr:from>
    <xdr:to>
      <xdr:col>15</xdr:col>
      <xdr:colOff>101600</xdr:colOff>
      <xdr:row>61</xdr:row>
      <xdr:rowOff>58965</xdr:rowOff>
    </xdr:to>
    <xdr:sp macro="" textlink="">
      <xdr:nvSpPr>
        <xdr:cNvPr id="182" name="フローチャート: 判断 181">
          <a:extLst>
            <a:ext uri="{FF2B5EF4-FFF2-40B4-BE49-F238E27FC236}">
              <a16:creationId xmlns:a16="http://schemas.microsoft.com/office/drawing/2014/main" id="{38B3C9D1-19D2-454C-93A0-743151B3617E}"/>
            </a:ext>
          </a:extLst>
        </xdr:cNvPr>
        <xdr:cNvSpPr/>
      </xdr:nvSpPr>
      <xdr:spPr>
        <a:xfrm>
          <a:off x="2514600" y="101872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110853</xdr:rowOff>
    </xdr:from>
    <xdr:to>
      <xdr:col>10</xdr:col>
      <xdr:colOff>165100</xdr:colOff>
      <xdr:row>61</xdr:row>
      <xdr:rowOff>41003</xdr:rowOff>
    </xdr:to>
    <xdr:sp macro="" textlink="">
      <xdr:nvSpPr>
        <xdr:cNvPr id="183" name="フローチャート: 判断 182">
          <a:extLst>
            <a:ext uri="{FF2B5EF4-FFF2-40B4-BE49-F238E27FC236}">
              <a16:creationId xmlns:a16="http://schemas.microsoft.com/office/drawing/2014/main" id="{0D2A7B8F-9303-4A98-9DC5-3C51548ACB99}"/>
            </a:ext>
          </a:extLst>
        </xdr:cNvPr>
        <xdr:cNvSpPr/>
      </xdr:nvSpPr>
      <xdr:spPr>
        <a:xfrm>
          <a:off x="1739900" y="1016925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130447</xdr:rowOff>
    </xdr:from>
    <xdr:to>
      <xdr:col>6</xdr:col>
      <xdr:colOff>38100</xdr:colOff>
      <xdr:row>61</xdr:row>
      <xdr:rowOff>60597</xdr:rowOff>
    </xdr:to>
    <xdr:sp macro="" textlink="">
      <xdr:nvSpPr>
        <xdr:cNvPr id="184" name="フローチャート: 判断 183">
          <a:extLst>
            <a:ext uri="{FF2B5EF4-FFF2-40B4-BE49-F238E27FC236}">
              <a16:creationId xmlns:a16="http://schemas.microsoft.com/office/drawing/2014/main" id="{3C2F17C8-DD8F-44A7-B8B1-1D916D81127B}"/>
            </a:ext>
          </a:extLst>
        </xdr:cNvPr>
        <xdr:cNvSpPr/>
      </xdr:nvSpPr>
      <xdr:spPr>
        <a:xfrm>
          <a:off x="965200" y="1018884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52F05550-CC6A-4E29-B064-BB69B0A2DA16}"/>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16AD3D1-6320-4EB9-A5D1-CF457A1641AD}"/>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3B00CDE3-E6D7-4038-BF5F-006AB5C0557A}"/>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F3124A8E-14AF-4887-B8D8-4DFF4DC68FCA}"/>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5C5D8D29-04D3-46CF-AA9E-A55545E9326B}"/>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11249</xdr:rowOff>
    </xdr:from>
    <xdr:to>
      <xdr:col>24</xdr:col>
      <xdr:colOff>114300</xdr:colOff>
      <xdr:row>63</xdr:row>
      <xdr:rowOff>112849</xdr:rowOff>
    </xdr:to>
    <xdr:sp macro="" textlink="">
      <xdr:nvSpPr>
        <xdr:cNvPr id="190" name="楕円 189">
          <a:extLst>
            <a:ext uri="{FF2B5EF4-FFF2-40B4-BE49-F238E27FC236}">
              <a16:creationId xmlns:a16="http://schemas.microsoft.com/office/drawing/2014/main" id="{1A5E33BF-BBC7-4586-9CB7-4C6385E2E21D}"/>
            </a:ext>
          </a:extLst>
        </xdr:cNvPr>
        <xdr:cNvSpPr/>
      </xdr:nvSpPr>
      <xdr:spPr>
        <a:xfrm>
          <a:off x="4036060" y="1057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161126</xdr:rowOff>
    </xdr:from>
    <xdr:ext cx="405111" cy="259045"/>
    <xdr:sp macro="" textlink="">
      <xdr:nvSpPr>
        <xdr:cNvPr id="191" name="【橋りょう・トンネル】&#10;有形固定資産減価償却率該当値テキスト">
          <a:extLst>
            <a:ext uri="{FF2B5EF4-FFF2-40B4-BE49-F238E27FC236}">
              <a16:creationId xmlns:a16="http://schemas.microsoft.com/office/drawing/2014/main" id="{6EE22377-CD09-4199-8C57-315E0EE79445}"/>
            </a:ext>
          </a:extLst>
        </xdr:cNvPr>
        <xdr:cNvSpPr txBox="1"/>
      </xdr:nvSpPr>
      <xdr:spPr>
        <a:xfrm>
          <a:off x="4124960" y="10554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17780</xdr:rowOff>
    </xdr:from>
    <xdr:to>
      <xdr:col>20</xdr:col>
      <xdr:colOff>38100</xdr:colOff>
      <xdr:row>63</xdr:row>
      <xdr:rowOff>119380</xdr:rowOff>
    </xdr:to>
    <xdr:sp macro="" textlink="">
      <xdr:nvSpPr>
        <xdr:cNvPr id="192" name="楕円 191">
          <a:extLst>
            <a:ext uri="{FF2B5EF4-FFF2-40B4-BE49-F238E27FC236}">
              <a16:creationId xmlns:a16="http://schemas.microsoft.com/office/drawing/2014/main" id="{77C6E66D-3387-4D8D-A36C-2ACD784C21D3}"/>
            </a:ext>
          </a:extLst>
        </xdr:cNvPr>
        <xdr:cNvSpPr/>
      </xdr:nvSpPr>
      <xdr:spPr>
        <a:xfrm>
          <a:off x="3312160" y="105791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62049</xdr:rowOff>
    </xdr:from>
    <xdr:to>
      <xdr:col>24</xdr:col>
      <xdr:colOff>63500</xdr:colOff>
      <xdr:row>63</xdr:row>
      <xdr:rowOff>68580</xdr:rowOff>
    </xdr:to>
    <xdr:cxnSp macro="">
      <xdr:nvCxnSpPr>
        <xdr:cNvPr id="193" name="直線コネクタ 192">
          <a:extLst>
            <a:ext uri="{FF2B5EF4-FFF2-40B4-BE49-F238E27FC236}">
              <a16:creationId xmlns:a16="http://schemas.microsoft.com/office/drawing/2014/main" id="{5C965193-3BCE-4EF0-BC99-FEF1F414806F}"/>
            </a:ext>
          </a:extLst>
        </xdr:cNvPr>
        <xdr:cNvCxnSpPr/>
      </xdr:nvCxnSpPr>
      <xdr:spPr>
        <a:xfrm flipV="1">
          <a:off x="3355340" y="10623369"/>
          <a:ext cx="73152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30843</xdr:rowOff>
    </xdr:from>
    <xdr:to>
      <xdr:col>15</xdr:col>
      <xdr:colOff>101600</xdr:colOff>
      <xdr:row>63</xdr:row>
      <xdr:rowOff>132443</xdr:rowOff>
    </xdr:to>
    <xdr:sp macro="" textlink="">
      <xdr:nvSpPr>
        <xdr:cNvPr id="194" name="楕円 193">
          <a:extLst>
            <a:ext uri="{FF2B5EF4-FFF2-40B4-BE49-F238E27FC236}">
              <a16:creationId xmlns:a16="http://schemas.microsoft.com/office/drawing/2014/main" id="{EC558508-71DF-41A8-97D3-06CAF046811B}"/>
            </a:ext>
          </a:extLst>
        </xdr:cNvPr>
        <xdr:cNvSpPr/>
      </xdr:nvSpPr>
      <xdr:spPr>
        <a:xfrm>
          <a:off x="2514600" y="1059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68580</xdr:rowOff>
    </xdr:from>
    <xdr:to>
      <xdr:col>19</xdr:col>
      <xdr:colOff>177800</xdr:colOff>
      <xdr:row>63</xdr:row>
      <xdr:rowOff>81643</xdr:rowOff>
    </xdr:to>
    <xdr:cxnSp macro="">
      <xdr:nvCxnSpPr>
        <xdr:cNvPr id="195" name="直線コネクタ 194">
          <a:extLst>
            <a:ext uri="{FF2B5EF4-FFF2-40B4-BE49-F238E27FC236}">
              <a16:creationId xmlns:a16="http://schemas.microsoft.com/office/drawing/2014/main" id="{FB8A6F19-6F4F-4D6F-9A77-ADAA4F783E96}"/>
            </a:ext>
          </a:extLst>
        </xdr:cNvPr>
        <xdr:cNvCxnSpPr/>
      </xdr:nvCxnSpPr>
      <xdr:spPr>
        <a:xfrm flipV="1">
          <a:off x="2565400" y="10629900"/>
          <a:ext cx="78994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25944</xdr:rowOff>
    </xdr:from>
    <xdr:to>
      <xdr:col>10</xdr:col>
      <xdr:colOff>165100</xdr:colOff>
      <xdr:row>63</xdr:row>
      <xdr:rowOff>127544</xdr:rowOff>
    </xdr:to>
    <xdr:sp macro="" textlink="">
      <xdr:nvSpPr>
        <xdr:cNvPr id="196" name="楕円 195">
          <a:extLst>
            <a:ext uri="{FF2B5EF4-FFF2-40B4-BE49-F238E27FC236}">
              <a16:creationId xmlns:a16="http://schemas.microsoft.com/office/drawing/2014/main" id="{3788CFBD-E119-4DDE-9E6B-A0916549DE01}"/>
            </a:ext>
          </a:extLst>
        </xdr:cNvPr>
        <xdr:cNvSpPr/>
      </xdr:nvSpPr>
      <xdr:spPr>
        <a:xfrm>
          <a:off x="1739900" y="10587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76744</xdr:rowOff>
    </xdr:from>
    <xdr:to>
      <xdr:col>15</xdr:col>
      <xdr:colOff>50800</xdr:colOff>
      <xdr:row>63</xdr:row>
      <xdr:rowOff>81643</xdr:rowOff>
    </xdr:to>
    <xdr:cxnSp macro="">
      <xdr:nvCxnSpPr>
        <xdr:cNvPr id="197" name="直線コネクタ 196">
          <a:extLst>
            <a:ext uri="{FF2B5EF4-FFF2-40B4-BE49-F238E27FC236}">
              <a16:creationId xmlns:a16="http://schemas.microsoft.com/office/drawing/2014/main" id="{3A6404FC-2A8C-4E48-A922-8089C8EF1D46}"/>
            </a:ext>
          </a:extLst>
        </xdr:cNvPr>
        <xdr:cNvCxnSpPr/>
      </xdr:nvCxnSpPr>
      <xdr:spPr>
        <a:xfrm>
          <a:off x="1790700" y="10638064"/>
          <a:ext cx="7747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52070</xdr:rowOff>
    </xdr:from>
    <xdr:to>
      <xdr:col>6</xdr:col>
      <xdr:colOff>38100</xdr:colOff>
      <xdr:row>63</xdr:row>
      <xdr:rowOff>153670</xdr:rowOff>
    </xdr:to>
    <xdr:sp macro="" textlink="">
      <xdr:nvSpPr>
        <xdr:cNvPr id="198" name="楕円 197">
          <a:extLst>
            <a:ext uri="{FF2B5EF4-FFF2-40B4-BE49-F238E27FC236}">
              <a16:creationId xmlns:a16="http://schemas.microsoft.com/office/drawing/2014/main" id="{678CE2C1-A213-48AE-9E13-5A9E2C21FC22}"/>
            </a:ext>
          </a:extLst>
        </xdr:cNvPr>
        <xdr:cNvSpPr/>
      </xdr:nvSpPr>
      <xdr:spPr>
        <a:xfrm>
          <a:off x="965200" y="106133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76744</xdr:rowOff>
    </xdr:from>
    <xdr:to>
      <xdr:col>10</xdr:col>
      <xdr:colOff>114300</xdr:colOff>
      <xdr:row>63</xdr:row>
      <xdr:rowOff>102870</xdr:rowOff>
    </xdr:to>
    <xdr:cxnSp macro="">
      <xdr:nvCxnSpPr>
        <xdr:cNvPr id="199" name="直線コネクタ 198">
          <a:extLst>
            <a:ext uri="{FF2B5EF4-FFF2-40B4-BE49-F238E27FC236}">
              <a16:creationId xmlns:a16="http://schemas.microsoft.com/office/drawing/2014/main" id="{20AD8FEE-DE42-4139-A9FC-5A0705C7B6F5}"/>
            </a:ext>
          </a:extLst>
        </xdr:cNvPr>
        <xdr:cNvCxnSpPr/>
      </xdr:nvCxnSpPr>
      <xdr:spPr>
        <a:xfrm flipV="1">
          <a:off x="1008380" y="10638064"/>
          <a:ext cx="78232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86921</xdr:rowOff>
    </xdr:from>
    <xdr:ext cx="405111" cy="259045"/>
    <xdr:sp macro="" textlink="">
      <xdr:nvSpPr>
        <xdr:cNvPr id="200" name="n_1aveValue【橋りょう・トンネル】&#10;有形固定資産減価償却率">
          <a:extLst>
            <a:ext uri="{FF2B5EF4-FFF2-40B4-BE49-F238E27FC236}">
              <a16:creationId xmlns:a16="http://schemas.microsoft.com/office/drawing/2014/main" id="{822E2AE9-945F-4D03-A07A-C7EBE9B4C4EF}"/>
            </a:ext>
          </a:extLst>
        </xdr:cNvPr>
        <xdr:cNvSpPr txBox="1"/>
      </xdr:nvSpPr>
      <xdr:spPr>
        <a:xfrm>
          <a:off x="3170564" y="9977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75492</xdr:rowOff>
    </xdr:from>
    <xdr:ext cx="405111" cy="259045"/>
    <xdr:sp macro="" textlink="">
      <xdr:nvSpPr>
        <xdr:cNvPr id="201" name="n_2aveValue【橋りょう・トンネル】&#10;有形固定資産減価償却率">
          <a:extLst>
            <a:ext uri="{FF2B5EF4-FFF2-40B4-BE49-F238E27FC236}">
              <a16:creationId xmlns:a16="http://schemas.microsoft.com/office/drawing/2014/main" id="{77E893E7-FD07-458B-9E1B-E6970A04DA6F}"/>
            </a:ext>
          </a:extLst>
        </xdr:cNvPr>
        <xdr:cNvSpPr txBox="1"/>
      </xdr:nvSpPr>
      <xdr:spPr>
        <a:xfrm>
          <a:off x="2385704" y="9966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57530</xdr:rowOff>
    </xdr:from>
    <xdr:ext cx="405111" cy="259045"/>
    <xdr:sp macro="" textlink="">
      <xdr:nvSpPr>
        <xdr:cNvPr id="202" name="n_3aveValue【橋りょう・トンネル】&#10;有形固定資産減価償却率">
          <a:extLst>
            <a:ext uri="{FF2B5EF4-FFF2-40B4-BE49-F238E27FC236}">
              <a16:creationId xmlns:a16="http://schemas.microsoft.com/office/drawing/2014/main" id="{E35FC361-5532-4B3F-9279-4558B4B8BFEC}"/>
            </a:ext>
          </a:extLst>
        </xdr:cNvPr>
        <xdr:cNvSpPr txBox="1"/>
      </xdr:nvSpPr>
      <xdr:spPr>
        <a:xfrm>
          <a:off x="1611004" y="9948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77124</xdr:rowOff>
    </xdr:from>
    <xdr:ext cx="405111" cy="259045"/>
    <xdr:sp macro="" textlink="">
      <xdr:nvSpPr>
        <xdr:cNvPr id="203" name="n_4aveValue【橋りょう・トンネル】&#10;有形固定資産減価償却率">
          <a:extLst>
            <a:ext uri="{FF2B5EF4-FFF2-40B4-BE49-F238E27FC236}">
              <a16:creationId xmlns:a16="http://schemas.microsoft.com/office/drawing/2014/main" id="{013DE783-44E5-48C6-8CEB-F0EBD1EA546A}"/>
            </a:ext>
          </a:extLst>
        </xdr:cNvPr>
        <xdr:cNvSpPr txBox="1"/>
      </xdr:nvSpPr>
      <xdr:spPr>
        <a:xfrm>
          <a:off x="836304" y="9967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110507</xdr:rowOff>
    </xdr:from>
    <xdr:ext cx="405111" cy="259045"/>
    <xdr:sp macro="" textlink="">
      <xdr:nvSpPr>
        <xdr:cNvPr id="204" name="n_1mainValue【橋りょう・トンネル】&#10;有形固定資産減価償却率">
          <a:extLst>
            <a:ext uri="{FF2B5EF4-FFF2-40B4-BE49-F238E27FC236}">
              <a16:creationId xmlns:a16="http://schemas.microsoft.com/office/drawing/2014/main" id="{6AA2F124-F073-4DA2-9F4D-FE7A62BA3313}"/>
            </a:ext>
          </a:extLst>
        </xdr:cNvPr>
        <xdr:cNvSpPr txBox="1"/>
      </xdr:nvSpPr>
      <xdr:spPr>
        <a:xfrm>
          <a:off x="3170564" y="1067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123570</xdr:rowOff>
    </xdr:from>
    <xdr:ext cx="405111" cy="259045"/>
    <xdr:sp macro="" textlink="">
      <xdr:nvSpPr>
        <xdr:cNvPr id="205" name="n_2mainValue【橋りょう・トンネル】&#10;有形固定資産減価償却率">
          <a:extLst>
            <a:ext uri="{FF2B5EF4-FFF2-40B4-BE49-F238E27FC236}">
              <a16:creationId xmlns:a16="http://schemas.microsoft.com/office/drawing/2014/main" id="{A149B4E0-E285-4B08-9275-9D061422F00A}"/>
            </a:ext>
          </a:extLst>
        </xdr:cNvPr>
        <xdr:cNvSpPr txBox="1"/>
      </xdr:nvSpPr>
      <xdr:spPr>
        <a:xfrm>
          <a:off x="2385704" y="10684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118671</xdr:rowOff>
    </xdr:from>
    <xdr:ext cx="405111" cy="259045"/>
    <xdr:sp macro="" textlink="">
      <xdr:nvSpPr>
        <xdr:cNvPr id="206" name="n_3mainValue【橋りょう・トンネル】&#10;有形固定資産減価償却率">
          <a:extLst>
            <a:ext uri="{FF2B5EF4-FFF2-40B4-BE49-F238E27FC236}">
              <a16:creationId xmlns:a16="http://schemas.microsoft.com/office/drawing/2014/main" id="{0108FF79-2C7A-4D4A-838C-099A4FF37996}"/>
            </a:ext>
          </a:extLst>
        </xdr:cNvPr>
        <xdr:cNvSpPr txBox="1"/>
      </xdr:nvSpPr>
      <xdr:spPr>
        <a:xfrm>
          <a:off x="1611004" y="1067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144797</xdr:rowOff>
    </xdr:from>
    <xdr:ext cx="405111" cy="259045"/>
    <xdr:sp macro="" textlink="">
      <xdr:nvSpPr>
        <xdr:cNvPr id="207" name="n_4mainValue【橋りょう・トンネル】&#10;有形固定資産減価償却率">
          <a:extLst>
            <a:ext uri="{FF2B5EF4-FFF2-40B4-BE49-F238E27FC236}">
              <a16:creationId xmlns:a16="http://schemas.microsoft.com/office/drawing/2014/main" id="{72A8F75C-D82E-490C-9435-A15EC85F2CCD}"/>
            </a:ext>
          </a:extLst>
        </xdr:cNvPr>
        <xdr:cNvSpPr txBox="1"/>
      </xdr:nvSpPr>
      <xdr:spPr>
        <a:xfrm>
          <a:off x="836304" y="10706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302EE986-1E39-477C-956E-3D262D0304F7}"/>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5B8C7F84-57B7-43E0-9132-BEE5F22AFFB8}"/>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9E13DB47-1559-41B0-8174-240F4F572383}"/>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AC66BDEA-0633-4BBA-8190-0C320AA4F8DF}"/>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C3634D8A-A87F-43DA-A1E8-524AD5BF15AB}"/>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85BBC88E-2D46-4CDF-8DBD-CD0A00A9B2DA}"/>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81D2DCA5-3373-4731-BAAF-46F24B66717F}"/>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F8B7BCBB-B698-4D3A-AC01-95CF2D22D1B6}"/>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DBC7A40C-D37A-4A24-8AB6-C463F9A1141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5FE1E188-16B2-4F20-B30C-E6A73F7E2970}"/>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8" name="直線コネクタ 217">
          <a:extLst>
            <a:ext uri="{FF2B5EF4-FFF2-40B4-BE49-F238E27FC236}">
              <a16:creationId xmlns:a16="http://schemas.microsoft.com/office/drawing/2014/main" id="{019EF363-74BD-47C4-822F-F20A0E5D07B9}"/>
            </a:ext>
          </a:extLst>
        </xdr:cNvPr>
        <xdr:cNvCxnSpPr/>
      </xdr:nvCxnSpPr>
      <xdr:spPr>
        <a:xfrm>
          <a:off x="5826760" y="10728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9" name="テキスト ボックス 218">
          <a:extLst>
            <a:ext uri="{FF2B5EF4-FFF2-40B4-BE49-F238E27FC236}">
              <a16:creationId xmlns:a16="http://schemas.microsoft.com/office/drawing/2014/main" id="{81F6F699-EEC0-4E77-886F-C7C3F57CCABA}"/>
            </a:ext>
          </a:extLst>
        </xdr:cNvPr>
        <xdr:cNvSpPr txBox="1"/>
      </xdr:nvSpPr>
      <xdr:spPr>
        <a:xfrm>
          <a:off x="5600834" y="105905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0" name="直線コネクタ 219">
          <a:extLst>
            <a:ext uri="{FF2B5EF4-FFF2-40B4-BE49-F238E27FC236}">
              <a16:creationId xmlns:a16="http://schemas.microsoft.com/office/drawing/2014/main" id="{491AEC11-092A-4D09-A6A3-667B9DE042CA}"/>
            </a:ext>
          </a:extLst>
        </xdr:cNvPr>
        <xdr:cNvCxnSpPr/>
      </xdr:nvCxnSpPr>
      <xdr:spPr>
        <a:xfrm>
          <a:off x="5826760" y="10283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21" name="テキスト ボックス 220">
          <a:extLst>
            <a:ext uri="{FF2B5EF4-FFF2-40B4-BE49-F238E27FC236}">
              <a16:creationId xmlns:a16="http://schemas.microsoft.com/office/drawing/2014/main" id="{1CB358A6-321C-4488-BC1F-A500E8A69098}"/>
            </a:ext>
          </a:extLst>
        </xdr:cNvPr>
        <xdr:cNvSpPr txBox="1"/>
      </xdr:nvSpPr>
      <xdr:spPr>
        <a:xfrm>
          <a:off x="520976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2" name="直線コネクタ 221">
          <a:extLst>
            <a:ext uri="{FF2B5EF4-FFF2-40B4-BE49-F238E27FC236}">
              <a16:creationId xmlns:a16="http://schemas.microsoft.com/office/drawing/2014/main" id="{D2127E42-6819-4483-8943-6D5ADB8925B3}"/>
            </a:ext>
          </a:extLst>
        </xdr:cNvPr>
        <xdr:cNvCxnSpPr/>
      </xdr:nvCxnSpPr>
      <xdr:spPr>
        <a:xfrm>
          <a:off x="5826760" y="9837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3" name="テキスト ボックス 222">
          <a:extLst>
            <a:ext uri="{FF2B5EF4-FFF2-40B4-BE49-F238E27FC236}">
              <a16:creationId xmlns:a16="http://schemas.microsoft.com/office/drawing/2014/main" id="{19A443B7-9975-4F8E-821E-1FEF478867CF}"/>
            </a:ext>
          </a:extLst>
        </xdr:cNvPr>
        <xdr:cNvSpPr txBox="1"/>
      </xdr:nvSpPr>
      <xdr:spPr>
        <a:xfrm>
          <a:off x="5209768" y="96990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4" name="直線コネクタ 223">
          <a:extLst>
            <a:ext uri="{FF2B5EF4-FFF2-40B4-BE49-F238E27FC236}">
              <a16:creationId xmlns:a16="http://schemas.microsoft.com/office/drawing/2014/main" id="{BF013020-D86D-44A0-8F53-F5F02CC477B7}"/>
            </a:ext>
          </a:extLst>
        </xdr:cNvPr>
        <xdr:cNvCxnSpPr/>
      </xdr:nvCxnSpPr>
      <xdr:spPr>
        <a:xfrm>
          <a:off x="5826760" y="9387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5" name="テキスト ボックス 224">
          <a:extLst>
            <a:ext uri="{FF2B5EF4-FFF2-40B4-BE49-F238E27FC236}">
              <a16:creationId xmlns:a16="http://schemas.microsoft.com/office/drawing/2014/main" id="{946E1E20-F23D-4741-8CF9-88FF7001EE56}"/>
            </a:ext>
          </a:extLst>
        </xdr:cNvPr>
        <xdr:cNvSpPr txBox="1"/>
      </xdr:nvSpPr>
      <xdr:spPr>
        <a:xfrm>
          <a:off x="5209768" y="92494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14947E1C-C71B-4BA7-94A7-1C49AD9790E5}"/>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80B6E2FA-D5F0-4C81-8CB2-8EE228AF835E}"/>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523E491E-9C6F-458D-AAE5-A1C318DBFDEA}"/>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46193</xdr:rowOff>
    </xdr:from>
    <xdr:to>
      <xdr:col>54</xdr:col>
      <xdr:colOff>189865</xdr:colOff>
      <xdr:row>63</xdr:row>
      <xdr:rowOff>169890</xdr:rowOff>
    </xdr:to>
    <xdr:cxnSp macro="">
      <xdr:nvCxnSpPr>
        <xdr:cNvPr id="229" name="直線コネクタ 228">
          <a:extLst>
            <a:ext uri="{FF2B5EF4-FFF2-40B4-BE49-F238E27FC236}">
              <a16:creationId xmlns:a16="http://schemas.microsoft.com/office/drawing/2014/main" id="{CB0D5624-4425-449C-9FD7-ABB9FD839417}"/>
            </a:ext>
          </a:extLst>
        </xdr:cNvPr>
        <xdr:cNvCxnSpPr/>
      </xdr:nvCxnSpPr>
      <xdr:spPr>
        <a:xfrm flipV="1">
          <a:off x="9219565" y="9266393"/>
          <a:ext cx="0" cy="1464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2267</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3E04D0E7-A1A8-43D4-B932-1E2D58448DF8}"/>
            </a:ext>
          </a:extLst>
        </xdr:cNvPr>
        <xdr:cNvSpPr txBox="1"/>
      </xdr:nvSpPr>
      <xdr:spPr>
        <a:xfrm>
          <a:off x="9258300" y="1073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169890</xdr:rowOff>
    </xdr:from>
    <xdr:to>
      <xdr:col>55</xdr:col>
      <xdr:colOff>88900</xdr:colOff>
      <xdr:row>63</xdr:row>
      <xdr:rowOff>169890</xdr:rowOff>
    </xdr:to>
    <xdr:cxnSp macro="">
      <xdr:nvCxnSpPr>
        <xdr:cNvPr id="231" name="直線コネクタ 230">
          <a:extLst>
            <a:ext uri="{FF2B5EF4-FFF2-40B4-BE49-F238E27FC236}">
              <a16:creationId xmlns:a16="http://schemas.microsoft.com/office/drawing/2014/main" id="{E9FA6A1F-6855-4815-9057-0F7181CD1481}"/>
            </a:ext>
          </a:extLst>
        </xdr:cNvPr>
        <xdr:cNvCxnSpPr/>
      </xdr:nvCxnSpPr>
      <xdr:spPr>
        <a:xfrm>
          <a:off x="9154160" y="107312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164320</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AE6C7383-42A6-4FFB-8A28-065108D9C0B7}"/>
            </a:ext>
          </a:extLst>
        </xdr:cNvPr>
        <xdr:cNvSpPr txBox="1"/>
      </xdr:nvSpPr>
      <xdr:spPr>
        <a:xfrm>
          <a:off x="9258300" y="90492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6,547,929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46193</xdr:rowOff>
    </xdr:from>
    <xdr:to>
      <xdr:col>55</xdr:col>
      <xdr:colOff>88900</xdr:colOff>
      <xdr:row>55</xdr:row>
      <xdr:rowOff>46193</xdr:rowOff>
    </xdr:to>
    <xdr:cxnSp macro="">
      <xdr:nvCxnSpPr>
        <xdr:cNvPr id="233" name="直線コネクタ 232">
          <a:extLst>
            <a:ext uri="{FF2B5EF4-FFF2-40B4-BE49-F238E27FC236}">
              <a16:creationId xmlns:a16="http://schemas.microsoft.com/office/drawing/2014/main" id="{B984F2EB-FD64-40F8-825F-A4E4B8C113D8}"/>
            </a:ext>
          </a:extLst>
        </xdr:cNvPr>
        <xdr:cNvCxnSpPr/>
      </xdr:nvCxnSpPr>
      <xdr:spPr>
        <a:xfrm>
          <a:off x="9154160" y="92663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33317</xdr:rowOff>
    </xdr:from>
    <xdr:ext cx="690189" cy="259045"/>
    <xdr:sp macro="" textlink="">
      <xdr:nvSpPr>
        <xdr:cNvPr id="234" name="【橋りょう・トンネル】&#10;一人当たり有形固定資産（償却資産）額平均値テキスト">
          <a:extLst>
            <a:ext uri="{FF2B5EF4-FFF2-40B4-BE49-F238E27FC236}">
              <a16:creationId xmlns:a16="http://schemas.microsoft.com/office/drawing/2014/main" id="{8AB9EE7F-3B24-4E53-8240-11FF783D234C}"/>
            </a:ext>
          </a:extLst>
        </xdr:cNvPr>
        <xdr:cNvSpPr txBox="1"/>
      </xdr:nvSpPr>
      <xdr:spPr>
        <a:xfrm>
          <a:off x="9258300" y="10259357"/>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1,232,110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10440</xdr:rowOff>
    </xdr:from>
    <xdr:to>
      <xdr:col>55</xdr:col>
      <xdr:colOff>50800</xdr:colOff>
      <xdr:row>62</xdr:row>
      <xdr:rowOff>112040</xdr:rowOff>
    </xdr:to>
    <xdr:sp macro="" textlink="">
      <xdr:nvSpPr>
        <xdr:cNvPr id="235" name="フローチャート: 判断 234">
          <a:extLst>
            <a:ext uri="{FF2B5EF4-FFF2-40B4-BE49-F238E27FC236}">
              <a16:creationId xmlns:a16="http://schemas.microsoft.com/office/drawing/2014/main" id="{81001489-45E8-47FA-AA02-97C182F351B8}"/>
            </a:ext>
          </a:extLst>
        </xdr:cNvPr>
        <xdr:cNvSpPr/>
      </xdr:nvSpPr>
      <xdr:spPr>
        <a:xfrm>
          <a:off x="9192260" y="104041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18297</xdr:rowOff>
    </xdr:from>
    <xdr:to>
      <xdr:col>50</xdr:col>
      <xdr:colOff>165100</xdr:colOff>
      <xdr:row>62</xdr:row>
      <xdr:rowOff>119897</xdr:rowOff>
    </xdr:to>
    <xdr:sp macro="" textlink="">
      <xdr:nvSpPr>
        <xdr:cNvPr id="236" name="フローチャート: 判断 235">
          <a:extLst>
            <a:ext uri="{FF2B5EF4-FFF2-40B4-BE49-F238E27FC236}">
              <a16:creationId xmlns:a16="http://schemas.microsoft.com/office/drawing/2014/main" id="{B727F95A-F2AC-46C1-8E51-4EB5293EDBDD}"/>
            </a:ext>
          </a:extLst>
        </xdr:cNvPr>
        <xdr:cNvSpPr/>
      </xdr:nvSpPr>
      <xdr:spPr>
        <a:xfrm>
          <a:off x="8445500" y="10411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30001</xdr:rowOff>
    </xdr:from>
    <xdr:to>
      <xdr:col>46</xdr:col>
      <xdr:colOff>38100</xdr:colOff>
      <xdr:row>62</xdr:row>
      <xdr:rowOff>131601</xdr:rowOff>
    </xdr:to>
    <xdr:sp macro="" textlink="">
      <xdr:nvSpPr>
        <xdr:cNvPr id="237" name="フローチャート: 判断 236">
          <a:extLst>
            <a:ext uri="{FF2B5EF4-FFF2-40B4-BE49-F238E27FC236}">
              <a16:creationId xmlns:a16="http://schemas.microsoft.com/office/drawing/2014/main" id="{81EFAA11-673F-40CE-B093-C1C137D79D28}"/>
            </a:ext>
          </a:extLst>
        </xdr:cNvPr>
        <xdr:cNvSpPr/>
      </xdr:nvSpPr>
      <xdr:spPr>
        <a:xfrm>
          <a:off x="7670800" y="104236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38253</xdr:rowOff>
    </xdr:from>
    <xdr:to>
      <xdr:col>41</xdr:col>
      <xdr:colOff>101600</xdr:colOff>
      <xdr:row>62</xdr:row>
      <xdr:rowOff>139853</xdr:rowOff>
    </xdr:to>
    <xdr:sp macro="" textlink="">
      <xdr:nvSpPr>
        <xdr:cNvPr id="238" name="フローチャート: 判断 237">
          <a:extLst>
            <a:ext uri="{FF2B5EF4-FFF2-40B4-BE49-F238E27FC236}">
              <a16:creationId xmlns:a16="http://schemas.microsoft.com/office/drawing/2014/main" id="{A4246AE6-188B-415F-AF59-8FA237D33775}"/>
            </a:ext>
          </a:extLst>
        </xdr:cNvPr>
        <xdr:cNvSpPr/>
      </xdr:nvSpPr>
      <xdr:spPr>
        <a:xfrm>
          <a:off x="6873240" y="10431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8763</xdr:rowOff>
    </xdr:from>
    <xdr:to>
      <xdr:col>36</xdr:col>
      <xdr:colOff>165100</xdr:colOff>
      <xdr:row>62</xdr:row>
      <xdr:rowOff>110363</xdr:rowOff>
    </xdr:to>
    <xdr:sp macro="" textlink="">
      <xdr:nvSpPr>
        <xdr:cNvPr id="239" name="フローチャート: 判断 238">
          <a:extLst>
            <a:ext uri="{FF2B5EF4-FFF2-40B4-BE49-F238E27FC236}">
              <a16:creationId xmlns:a16="http://schemas.microsoft.com/office/drawing/2014/main" id="{17F9C6B5-187A-4D8D-9AF4-FF76E4D8F0E5}"/>
            </a:ext>
          </a:extLst>
        </xdr:cNvPr>
        <xdr:cNvSpPr/>
      </xdr:nvSpPr>
      <xdr:spPr>
        <a:xfrm>
          <a:off x="6098540" y="1040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7076719A-47F8-4A7F-BCAB-BB9693FE41D9}"/>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B7FC1DD7-3197-4197-B5B5-90FFCC422978}"/>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1E3C9ADC-5E8C-48A2-8282-D9A62867B631}"/>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744FDA4E-E31E-4208-B10E-CDDB9F72110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CC996825-E95C-43BE-8B3D-B4010DC08ECF}"/>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56427</xdr:rowOff>
    </xdr:from>
    <xdr:to>
      <xdr:col>55</xdr:col>
      <xdr:colOff>50800</xdr:colOff>
      <xdr:row>62</xdr:row>
      <xdr:rowOff>158027</xdr:rowOff>
    </xdr:to>
    <xdr:sp macro="" textlink="">
      <xdr:nvSpPr>
        <xdr:cNvPr id="245" name="楕円 244">
          <a:extLst>
            <a:ext uri="{FF2B5EF4-FFF2-40B4-BE49-F238E27FC236}">
              <a16:creationId xmlns:a16="http://schemas.microsoft.com/office/drawing/2014/main" id="{8B2517D6-E239-43F9-93CD-3B25975928C4}"/>
            </a:ext>
          </a:extLst>
        </xdr:cNvPr>
        <xdr:cNvSpPr/>
      </xdr:nvSpPr>
      <xdr:spPr>
        <a:xfrm>
          <a:off x="9192260" y="1045010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34854</xdr:rowOff>
    </xdr:from>
    <xdr:ext cx="690189" cy="259045"/>
    <xdr:sp macro="" textlink="">
      <xdr:nvSpPr>
        <xdr:cNvPr id="246" name="【橋りょう・トンネル】&#10;一人当たり有形固定資産（償却資産）額該当値テキスト">
          <a:extLst>
            <a:ext uri="{FF2B5EF4-FFF2-40B4-BE49-F238E27FC236}">
              <a16:creationId xmlns:a16="http://schemas.microsoft.com/office/drawing/2014/main" id="{B41BC149-4106-4035-AC6E-E1A0047002C6}"/>
            </a:ext>
          </a:extLst>
        </xdr:cNvPr>
        <xdr:cNvSpPr txBox="1"/>
      </xdr:nvSpPr>
      <xdr:spPr>
        <a:xfrm>
          <a:off x="9258300" y="104285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1,030,941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66119</xdr:rowOff>
    </xdr:from>
    <xdr:to>
      <xdr:col>50</xdr:col>
      <xdr:colOff>165100</xdr:colOff>
      <xdr:row>62</xdr:row>
      <xdr:rowOff>167719</xdr:rowOff>
    </xdr:to>
    <xdr:sp macro="" textlink="">
      <xdr:nvSpPr>
        <xdr:cNvPr id="247" name="楕円 246">
          <a:extLst>
            <a:ext uri="{FF2B5EF4-FFF2-40B4-BE49-F238E27FC236}">
              <a16:creationId xmlns:a16="http://schemas.microsoft.com/office/drawing/2014/main" id="{3624B6CF-1D32-44DA-8E26-3F22BF86F034}"/>
            </a:ext>
          </a:extLst>
        </xdr:cNvPr>
        <xdr:cNvSpPr/>
      </xdr:nvSpPr>
      <xdr:spPr>
        <a:xfrm>
          <a:off x="8445500" y="10459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107227</xdr:rowOff>
    </xdr:from>
    <xdr:to>
      <xdr:col>55</xdr:col>
      <xdr:colOff>0</xdr:colOff>
      <xdr:row>62</xdr:row>
      <xdr:rowOff>116919</xdr:rowOff>
    </xdr:to>
    <xdr:cxnSp macro="">
      <xdr:nvCxnSpPr>
        <xdr:cNvPr id="248" name="直線コネクタ 247">
          <a:extLst>
            <a:ext uri="{FF2B5EF4-FFF2-40B4-BE49-F238E27FC236}">
              <a16:creationId xmlns:a16="http://schemas.microsoft.com/office/drawing/2014/main" id="{CD93418D-22A7-4C88-BFED-4067CBA66CC8}"/>
            </a:ext>
          </a:extLst>
        </xdr:cNvPr>
        <xdr:cNvCxnSpPr/>
      </xdr:nvCxnSpPr>
      <xdr:spPr>
        <a:xfrm flipV="1">
          <a:off x="8496300" y="10500907"/>
          <a:ext cx="723900" cy="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77400</xdr:rowOff>
    </xdr:from>
    <xdr:to>
      <xdr:col>46</xdr:col>
      <xdr:colOff>38100</xdr:colOff>
      <xdr:row>63</xdr:row>
      <xdr:rowOff>7550</xdr:rowOff>
    </xdr:to>
    <xdr:sp macro="" textlink="">
      <xdr:nvSpPr>
        <xdr:cNvPr id="249" name="楕円 248">
          <a:extLst>
            <a:ext uri="{FF2B5EF4-FFF2-40B4-BE49-F238E27FC236}">
              <a16:creationId xmlns:a16="http://schemas.microsoft.com/office/drawing/2014/main" id="{B3913B85-A2DD-438F-83F2-07B1F7E5BA7D}"/>
            </a:ext>
          </a:extLst>
        </xdr:cNvPr>
        <xdr:cNvSpPr/>
      </xdr:nvSpPr>
      <xdr:spPr>
        <a:xfrm>
          <a:off x="7670800" y="104710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116919</xdr:rowOff>
    </xdr:from>
    <xdr:to>
      <xdr:col>50</xdr:col>
      <xdr:colOff>114300</xdr:colOff>
      <xdr:row>62</xdr:row>
      <xdr:rowOff>128200</xdr:rowOff>
    </xdr:to>
    <xdr:cxnSp macro="">
      <xdr:nvCxnSpPr>
        <xdr:cNvPr id="250" name="直線コネクタ 249">
          <a:extLst>
            <a:ext uri="{FF2B5EF4-FFF2-40B4-BE49-F238E27FC236}">
              <a16:creationId xmlns:a16="http://schemas.microsoft.com/office/drawing/2014/main" id="{8C742CCF-F3FC-4DA6-B071-CB5ABB3410A2}"/>
            </a:ext>
          </a:extLst>
        </xdr:cNvPr>
        <xdr:cNvCxnSpPr/>
      </xdr:nvCxnSpPr>
      <xdr:spPr>
        <a:xfrm flipV="1">
          <a:off x="7713980" y="10510599"/>
          <a:ext cx="782320" cy="11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82614</xdr:rowOff>
    </xdr:from>
    <xdr:to>
      <xdr:col>41</xdr:col>
      <xdr:colOff>101600</xdr:colOff>
      <xdr:row>63</xdr:row>
      <xdr:rowOff>12764</xdr:rowOff>
    </xdr:to>
    <xdr:sp macro="" textlink="">
      <xdr:nvSpPr>
        <xdr:cNvPr id="251" name="楕円 250">
          <a:extLst>
            <a:ext uri="{FF2B5EF4-FFF2-40B4-BE49-F238E27FC236}">
              <a16:creationId xmlns:a16="http://schemas.microsoft.com/office/drawing/2014/main" id="{5AEDDDFD-91CF-46EF-AE81-C5C4C4E95529}"/>
            </a:ext>
          </a:extLst>
        </xdr:cNvPr>
        <xdr:cNvSpPr/>
      </xdr:nvSpPr>
      <xdr:spPr>
        <a:xfrm>
          <a:off x="6873240" y="104762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128200</xdr:rowOff>
    </xdr:from>
    <xdr:to>
      <xdr:col>45</xdr:col>
      <xdr:colOff>177800</xdr:colOff>
      <xdr:row>62</xdr:row>
      <xdr:rowOff>133414</xdr:rowOff>
    </xdr:to>
    <xdr:cxnSp macro="">
      <xdr:nvCxnSpPr>
        <xdr:cNvPr id="252" name="直線コネクタ 251">
          <a:extLst>
            <a:ext uri="{FF2B5EF4-FFF2-40B4-BE49-F238E27FC236}">
              <a16:creationId xmlns:a16="http://schemas.microsoft.com/office/drawing/2014/main" id="{8B3D019A-A2B2-413E-AAD1-A04184B14B8D}"/>
            </a:ext>
          </a:extLst>
        </xdr:cNvPr>
        <xdr:cNvCxnSpPr/>
      </xdr:nvCxnSpPr>
      <xdr:spPr>
        <a:xfrm flipV="1">
          <a:off x="6924040" y="10521880"/>
          <a:ext cx="789940" cy="5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85718</xdr:rowOff>
    </xdr:from>
    <xdr:to>
      <xdr:col>36</xdr:col>
      <xdr:colOff>165100</xdr:colOff>
      <xdr:row>63</xdr:row>
      <xdr:rowOff>15868</xdr:rowOff>
    </xdr:to>
    <xdr:sp macro="" textlink="">
      <xdr:nvSpPr>
        <xdr:cNvPr id="253" name="楕円 252">
          <a:extLst>
            <a:ext uri="{FF2B5EF4-FFF2-40B4-BE49-F238E27FC236}">
              <a16:creationId xmlns:a16="http://schemas.microsoft.com/office/drawing/2014/main" id="{A34DA3AC-0275-4A16-B449-F07D8D4736E4}"/>
            </a:ext>
          </a:extLst>
        </xdr:cNvPr>
        <xdr:cNvSpPr/>
      </xdr:nvSpPr>
      <xdr:spPr>
        <a:xfrm>
          <a:off x="6098540" y="104793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133414</xdr:rowOff>
    </xdr:from>
    <xdr:to>
      <xdr:col>41</xdr:col>
      <xdr:colOff>50800</xdr:colOff>
      <xdr:row>62</xdr:row>
      <xdr:rowOff>136518</xdr:rowOff>
    </xdr:to>
    <xdr:cxnSp macro="">
      <xdr:nvCxnSpPr>
        <xdr:cNvPr id="254" name="直線コネクタ 253">
          <a:extLst>
            <a:ext uri="{FF2B5EF4-FFF2-40B4-BE49-F238E27FC236}">
              <a16:creationId xmlns:a16="http://schemas.microsoft.com/office/drawing/2014/main" id="{0F7A193C-DEAF-4E45-BCE5-82229DDB8C8E}"/>
            </a:ext>
          </a:extLst>
        </xdr:cNvPr>
        <xdr:cNvCxnSpPr/>
      </xdr:nvCxnSpPr>
      <xdr:spPr>
        <a:xfrm flipV="1">
          <a:off x="6149340" y="10527094"/>
          <a:ext cx="774700" cy="3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60</xdr:row>
      <xdr:rowOff>136424</xdr:rowOff>
    </xdr:from>
    <xdr:ext cx="690189" cy="259045"/>
    <xdr:sp macro="" textlink="">
      <xdr:nvSpPr>
        <xdr:cNvPr id="255" name="n_1aveValue【橋りょう・トンネル】&#10;一人当たり有形固定資産（償却資産）額">
          <a:extLst>
            <a:ext uri="{FF2B5EF4-FFF2-40B4-BE49-F238E27FC236}">
              <a16:creationId xmlns:a16="http://schemas.microsoft.com/office/drawing/2014/main" id="{B0E3156C-EFA4-415A-A156-3F88879F785F}"/>
            </a:ext>
          </a:extLst>
        </xdr:cNvPr>
        <xdr:cNvSpPr txBox="1"/>
      </xdr:nvSpPr>
      <xdr:spPr>
        <a:xfrm>
          <a:off x="8184225" y="1019482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60</xdr:row>
      <xdr:rowOff>148128</xdr:rowOff>
    </xdr:from>
    <xdr:ext cx="690189" cy="259045"/>
    <xdr:sp macro="" textlink="">
      <xdr:nvSpPr>
        <xdr:cNvPr id="256" name="n_2aveValue【橋りょう・トンネル】&#10;一人当たり有形固定資産（償却資産）額">
          <a:extLst>
            <a:ext uri="{FF2B5EF4-FFF2-40B4-BE49-F238E27FC236}">
              <a16:creationId xmlns:a16="http://schemas.microsoft.com/office/drawing/2014/main" id="{8D78A4FB-F508-4B0B-85FA-1267F80E05D5}"/>
            </a:ext>
          </a:extLst>
        </xdr:cNvPr>
        <xdr:cNvSpPr txBox="1"/>
      </xdr:nvSpPr>
      <xdr:spPr>
        <a:xfrm>
          <a:off x="7399365" y="1020652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1,146,539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60</xdr:row>
      <xdr:rowOff>156380</xdr:rowOff>
    </xdr:from>
    <xdr:ext cx="690189" cy="259045"/>
    <xdr:sp macro="" textlink="">
      <xdr:nvSpPr>
        <xdr:cNvPr id="257" name="n_3aveValue【橋りょう・トンネル】&#10;一人当たり有形固定資産（償却資産）額">
          <a:extLst>
            <a:ext uri="{FF2B5EF4-FFF2-40B4-BE49-F238E27FC236}">
              <a16:creationId xmlns:a16="http://schemas.microsoft.com/office/drawing/2014/main" id="{6929AE84-29DE-4529-BD38-136CC25E0225}"/>
            </a:ext>
          </a:extLst>
        </xdr:cNvPr>
        <xdr:cNvSpPr txBox="1"/>
      </xdr:nvSpPr>
      <xdr:spPr>
        <a:xfrm>
          <a:off x="6624665" y="102147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60</xdr:row>
      <xdr:rowOff>126890</xdr:rowOff>
    </xdr:from>
    <xdr:ext cx="690189" cy="259045"/>
    <xdr:sp macro="" textlink="">
      <xdr:nvSpPr>
        <xdr:cNvPr id="258" name="n_4aveValue【橋りょう・トンネル】&#10;一人当たり有形固定資産（償却資産）額">
          <a:extLst>
            <a:ext uri="{FF2B5EF4-FFF2-40B4-BE49-F238E27FC236}">
              <a16:creationId xmlns:a16="http://schemas.microsoft.com/office/drawing/2014/main" id="{CEEA067D-A0EB-4D8A-A7BF-08EC37172169}"/>
            </a:ext>
          </a:extLst>
        </xdr:cNvPr>
        <xdr:cNvSpPr txBox="1"/>
      </xdr:nvSpPr>
      <xdr:spPr>
        <a:xfrm>
          <a:off x="5849965" y="101852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1,239,446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158846</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751C18BD-63BC-4817-9F2D-2D24229104E2}"/>
            </a:ext>
          </a:extLst>
        </xdr:cNvPr>
        <xdr:cNvSpPr txBox="1"/>
      </xdr:nvSpPr>
      <xdr:spPr>
        <a:xfrm>
          <a:off x="8214575" y="1055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170127</xdr:rowOff>
    </xdr:from>
    <xdr:ext cx="599010" cy="259045"/>
    <xdr:sp macro="" textlink="">
      <xdr:nvSpPr>
        <xdr:cNvPr id="260" name="n_2mainValue【橋りょう・トンネル】&#10;一人当たり有形固定資産（償却資産）額">
          <a:extLst>
            <a:ext uri="{FF2B5EF4-FFF2-40B4-BE49-F238E27FC236}">
              <a16:creationId xmlns:a16="http://schemas.microsoft.com/office/drawing/2014/main" id="{A041C0AC-677C-45B8-8EFC-A643BE0D309A}"/>
            </a:ext>
          </a:extLst>
        </xdr:cNvPr>
        <xdr:cNvSpPr txBox="1"/>
      </xdr:nvSpPr>
      <xdr:spPr>
        <a:xfrm>
          <a:off x="7444955" y="10563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3891</xdr:rowOff>
    </xdr:from>
    <xdr:ext cx="599010" cy="259045"/>
    <xdr:sp macro="" textlink="">
      <xdr:nvSpPr>
        <xdr:cNvPr id="261" name="n_3mainValue【橋りょう・トンネル】&#10;一人当たり有形固定資産（償却資産）額">
          <a:extLst>
            <a:ext uri="{FF2B5EF4-FFF2-40B4-BE49-F238E27FC236}">
              <a16:creationId xmlns:a16="http://schemas.microsoft.com/office/drawing/2014/main" id="{61B71834-6E78-42F0-9D52-6E0294841401}"/>
            </a:ext>
          </a:extLst>
        </xdr:cNvPr>
        <xdr:cNvSpPr txBox="1"/>
      </xdr:nvSpPr>
      <xdr:spPr>
        <a:xfrm>
          <a:off x="6670255" y="10565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6995</xdr:rowOff>
    </xdr:from>
    <xdr:ext cx="599010" cy="259045"/>
    <xdr:sp macro="" textlink="">
      <xdr:nvSpPr>
        <xdr:cNvPr id="262" name="n_4mainValue【橋りょう・トンネル】&#10;一人当たり有形固定資産（償却資産）額">
          <a:extLst>
            <a:ext uri="{FF2B5EF4-FFF2-40B4-BE49-F238E27FC236}">
              <a16:creationId xmlns:a16="http://schemas.microsoft.com/office/drawing/2014/main" id="{A2EE7CC9-F5E5-4C85-A60E-A6F8B74F775B}"/>
            </a:ext>
          </a:extLst>
        </xdr:cNvPr>
        <xdr:cNvSpPr txBox="1"/>
      </xdr:nvSpPr>
      <xdr:spPr>
        <a:xfrm>
          <a:off x="5872695" y="10568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7B527D10-5024-46D3-8822-CFE7BC1FE4D3}"/>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71EB1344-53C8-4B54-85EB-D41FF71D1EE4}"/>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DF912A30-967F-4626-8A8E-04BCE1E19814}"/>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73B7B477-D2AB-4BAD-A467-01ADB46967FD}"/>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CB05878E-CDC6-4B84-9601-CF11C8631387}"/>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E815D752-7DF9-4FC3-B7F1-1C5F6AEE4FC2}"/>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EF6DF043-429E-4A82-8C75-A1E7D59F8A23}"/>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AE1556EF-A17A-4FEC-B239-147047AA249E}"/>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A0658EC8-86E1-4D3D-A7BE-1953FA4754FF}"/>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1AFC17BE-CDC6-44A3-A1F5-EDDF8A5A539C}"/>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B6F46086-3CF8-4383-BFCF-93FC2AADC3A9}"/>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253365F6-CBA0-420E-835A-4E727EEACD1B}"/>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8F293D9A-986A-4478-95D8-1A083A8CB565}"/>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0364BE1D-A727-4B39-96E8-DC93D38BE8F7}"/>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7B22A1A6-0879-4AC6-9563-DB88A0248336}"/>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8DCBAA69-3521-435A-BB66-A3D2CB98AFF4}"/>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8AA765E3-CF60-4104-8016-427950B8B125}"/>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0439EF58-3246-4403-A27C-FB7F88D41C0A}"/>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E615314C-8564-41CF-8EC7-CD7F34D10F75}"/>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02AA0349-396F-4C98-BE80-EA2E8881C31C}"/>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40FBA1C0-4061-4532-BD4D-CDC0E3FCBD93}"/>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BFCB87DD-B063-46E3-9730-0CB684DCDEAA}"/>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9915BDFE-D50E-4986-A1C1-3F3B88D4EC60}"/>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2C71E87C-ED6F-4683-AA81-19BE2376F1F6}"/>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CFEC37BD-3C65-4802-AF93-C45BDE004C29}"/>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114844</xdr:rowOff>
    </xdr:from>
    <xdr:to>
      <xdr:col>24</xdr:col>
      <xdr:colOff>62865</xdr:colOff>
      <xdr:row>86</xdr:row>
      <xdr:rowOff>154032</xdr:rowOff>
    </xdr:to>
    <xdr:cxnSp macro="">
      <xdr:nvCxnSpPr>
        <xdr:cNvPr id="288" name="直線コネクタ 287">
          <a:extLst>
            <a:ext uri="{FF2B5EF4-FFF2-40B4-BE49-F238E27FC236}">
              <a16:creationId xmlns:a16="http://schemas.microsoft.com/office/drawing/2014/main" id="{5AEA56BB-B498-4C5F-8645-AD13B24F2362}"/>
            </a:ext>
          </a:extLst>
        </xdr:cNvPr>
        <xdr:cNvCxnSpPr/>
      </xdr:nvCxnSpPr>
      <xdr:spPr>
        <a:xfrm flipV="1">
          <a:off x="4086225" y="13023124"/>
          <a:ext cx="0" cy="1547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157859</xdr:rowOff>
    </xdr:from>
    <xdr:ext cx="405111" cy="259045"/>
    <xdr:sp macro="" textlink="">
      <xdr:nvSpPr>
        <xdr:cNvPr id="289" name="【公営住宅】&#10;有形固定資産減価償却率最小値テキスト">
          <a:extLst>
            <a:ext uri="{FF2B5EF4-FFF2-40B4-BE49-F238E27FC236}">
              <a16:creationId xmlns:a16="http://schemas.microsoft.com/office/drawing/2014/main" id="{617DC0F6-BBB8-464C-BCE4-02C96384A986}"/>
            </a:ext>
          </a:extLst>
        </xdr:cNvPr>
        <xdr:cNvSpPr txBox="1"/>
      </xdr:nvSpPr>
      <xdr:spPr>
        <a:xfrm>
          <a:off x="4124960" y="14574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154032</xdr:rowOff>
    </xdr:from>
    <xdr:to>
      <xdr:col>24</xdr:col>
      <xdr:colOff>152400</xdr:colOff>
      <xdr:row>86</xdr:row>
      <xdr:rowOff>154032</xdr:rowOff>
    </xdr:to>
    <xdr:cxnSp macro="">
      <xdr:nvCxnSpPr>
        <xdr:cNvPr id="290" name="直線コネクタ 289">
          <a:extLst>
            <a:ext uri="{FF2B5EF4-FFF2-40B4-BE49-F238E27FC236}">
              <a16:creationId xmlns:a16="http://schemas.microsoft.com/office/drawing/2014/main" id="{2B20986C-1E0A-4485-B547-B67CEA126563}"/>
            </a:ext>
          </a:extLst>
        </xdr:cNvPr>
        <xdr:cNvCxnSpPr/>
      </xdr:nvCxnSpPr>
      <xdr:spPr>
        <a:xfrm>
          <a:off x="4020820" y="145710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61521</xdr:rowOff>
    </xdr:from>
    <xdr:ext cx="340478" cy="259045"/>
    <xdr:sp macro="" textlink="">
      <xdr:nvSpPr>
        <xdr:cNvPr id="291" name="【公営住宅】&#10;有形固定資産減価償却率最大値テキスト">
          <a:extLst>
            <a:ext uri="{FF2B5EF4-FFF2-40B4-BE49-F238E27FC236}">
              <a16:creationId xmlns:a16="http://schemas.microsoft.com/office/drawing/2014/main" id="{B94AC823-3D5E-48D9-B4A8-55FD148671B6}"/>
            </a:ext>
          </a:extLst>
        </xdr:cNvPr>
        <xdr:cNvSpPr txBox="1"/>
      </xdr:nvSpPr>
      <xdr:spPr>
        <a:xfrm>
          <a:off x="4124960" y="1280216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114844</xdr:rowOff>
    </xdr:from>
    <xdr:to>
      <xdr:col>24</xdr:col>
      <xdr:colOff>152400</xdr:colOff>
      <xdr:row>77</xdr:row>
      <xdr:rowOff>114844</xdr:rowOff>
    </xdr:to>
    <xdr:cxnSp macro="">
      <xdr:nvCxnSpPr>
        <xdr:cNvPr id="292" name="直線コネクタ 291">
          <a:extLst>
            <a:ext uri="{FF2B5EF4-FFF2-40B4-BE49-F238E27FC236}">
              <a16:creationId xmlns:a16="http://schemas.microsoft.com/office/drawing/2014/main" id="{3A8D9B5C-369A-4812-8984-6CD40D8E4589}"/>
            </a:ext>
          </a:extLst>
        </xdr:cNvPr>
        <xdr:cNvCxnSpPr/>
      </xdr:nvCxnSpPr>
      <xdr:spPr>
        <a:xfrm>
          <a:off x="4020820" y="130231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150240</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4DFB2392-2B88-4367-B1B7-34A8FB3D1219}"/>
            </a:ext>
          </a:extLst>
        </xdr:cNvPr>
        <xdr:cNvSpPr txBox="1"/>
      </xdr:nvSpPr>
      <xdr:spPr>
        <a:xfrm>
          <a:off x="4124960" y="138967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363</xdr:rowOff>
    </xdr:from>
    <xdr:to>
      <xdr:col>24</xdr:col>
      <xdr:colOff>114300</xdr:colOff>
      <xdr:row>83</xdr:row>
      <xdr:rowOff>101963</xdr:rowOff>
    </xdr:to>
    <xdr:sp macro="" textlink="">
      <xdr:nvSpPr>
        <xdr:cNvPr id="294" name="フローチャート: 判断 293">
          <a:extLst>
            <a:ext uri="{FF2B5EF4-FFF2-40B4-BE49-F238E27FC236}">
              <a16:creationId xmlns:a16="http://schemas.microsoft.com/office/drawing/2014/main" id="{4CAD49FB-E1E3-44B2-9510-C1A5DECF8978}"/>
            </a:ext>
          </a:extLst>
        </xdr:cNvPr>
        <xdr:cNvSpPr/>
      </xdr:nvSpPr>
      <xdr:spPr>
        <a:xfrm>
          <a:off x="4036060" y="13914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160382</xdr:rowOff>
    </xdr:from>
    <xdr:to>
      <xdr:col>20</xdr:col>
      <xdr:colOff>38100</xdr:colOff>
      <xdr:row>83</xdr:row>
      <xdr:rowOff>90532</xdr:rowOff>
    </xdr:to>
    <xdr:sp macro="" textlink="">
      <xdr:nvSpPr>
        <xdr:cNvPr id="295" name="フローチャート: 判断 294">
          <a:extLst>
            <a:ext uri="{FF2B5EF4-FFF2-40B4-BE49-F238E27FC236}">
              <a16:creationId xmlns:a16="http://schemas.microsoft.com/office/drawing/2014/main" id="{D7482FB9-927B-4F9A-BD04-73B2FDA927C7}"/>
            </a:ext>
          </a:extLst>
        </xdr:cNvPr>
        <xdr:cNvSpPr/>
      </xdr:nvSpPr>
      <xdr:spPr>
        <a:xfrm>
          <a:off x="3312160" y="139068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152219</xdr:rowOff>
    </xdr:from>
    <xdr:to>
      <xdr:col>15</xdr:col>
      <xdr:colOff>101600</xdr:colOff>
      <xdr:row>83</xdr:row>
      <xdr:rowOff>82369</xdr:rowOff>
    </xdr:to>
    <xdr:sp macro="" textlink="">
      <xdr:nvSpPr>
        <xdr:cNvPr id="296" name="フローチャート: 判断 295">
          <a:extLst>
            <a:ext uri="{FF2B5EF4-FFF2-40B4-BE49-F238E27FC236}">
              <a16:creationId xmlns:a16="http://schemas.microsoft.com/office/drawing/2014/main" id="{D2DA8651-B02F-4DBF-9008-60DAB92ED3E4}"/>
            </a:ext>
          </a:extLst>
        </xdr:cNvPr>
        <xdr:cNvSpPr/>
      </xdr:nvSpPr>
      <xdr:spPr>
        <a:xfrm>
          <a:off x="2514600" y="138986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153851</xdr:rowOff>
    </xdr:from>
    <xdr:to>
      <xdr:col>10</xdr:col>
      <xdr:colOff>165100</xdr:colOff>
      <xdr:row>83</xdr:row>
      <xdr:rowOff>84001</xdr:rowOff>
    </xdr:to>
    <xdr:sp macro="" textlink="">
      <xdr:nvSpPr>
        <xdr:cNvPr id="297" name="フローチャート: 判断 296">
          <a:extLst>
            <a:ext uri="{FF2B5EF4-FFF2-40B4-BE49-F238E27FC236}">
              <a16:creationId xmlns:a16="http://schemas.microsoft.com/office/drawing/2014/main" id="{CD9AC0D1-774A-4B01-A0A5-0F7175082B6C}"/>
            </a:ext>
          </a:extLst>
        </xdr:cNvPr>
        <xdr:cNvSpPr/>
      </xdr:nvSpPr>
      <xdr:spPr>
        <a:xfrm>
          <a:off x="1739900" y="139003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129358</xdr:rowOff>
    </xdr:from>
    <xdr:to>
      <xdr:col>6</xdr:col>
      <xdr:colOff>38100</xdr:colOff>
      <xdr:row>83</xdr:row>
      <xdr:rowOff>59508</xdr:rowOff>
    </xdr:to>
    <xdr:sp macro="" textlink="">
      <xdr:nvSpPr>
        <xdr:cNvPr id="298" name="フローチャート: 判断 297">
          <a:extLst>
            <a:ext uri="{FF2B5EF4-FFF2-40B4-BE49-F238E27FC236}">
              <a16:creationId xmlns:a16="http://schemas.microsoft.com/office/drawing/2014/main" id="{494BAD94-5827-435C-8C69-02FFD33F8FE7}"/>
            </a:ext>
          </a:extLst>
        </xdr:cNvPr>
        <xdr:cNvSpPr/>
      </xdr:nvSpPr>
      <xdr:spPr>
        <a:xfrm>
          <a:off x="965200" y="138758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ED9AC597-CC5E-47D4-AF6B-A6BF26CBDE6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E505C3A0-069C-42BA-893B-3E97300D3667}"/>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5510EBD2-B863-48D1-92C3-6DD40837ABB8}"/>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D0833E1C-94C4-448E-ABA0-2C8C4705FBCA}"/>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F9F11463-2EE4-4A3F-A9D9-8554DBE1BF76}"/>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36286</xdr:rowOff>
    </xdr:from>
    <xdr:to>
      <xdr:col>24</xdr:col>
      <xdr:colOff>114300</xdr:colOff>
      <xdr:row>82</xdr:row>
      <xdr:rowOff>137886</xdr:rowOff>
    </xdr:to>
    <xdr:sp macro="" textlink="">
      <xdr:nvSpPr>
        <xdr:cNvPr id="304" name="楕円 303">
          <a:extLst>
            <a:ext uri="{FF2B5EF4-FFF2-40B4-BE49-F238E27FC236}">
              <a16:creationId xmlns:a16="http://schemas.microsoft.com/office/drawing/2014/main" id="{DB4E06A6-30C5-46E3-B525-B584807046AC}"/>
            </a:ext>
          </a:extLst>
        </xdr:cNvPr>
        <xdr:cNvSpPr/>
      </xdr:nvSpPr>
      <xdr:spPr>
        <a:xfrm>
          <a:off x="4036060" y="13782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59163</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0DF2A158-F14B-411E-8D0A-0CF5D354848D}"/>
            </a:ext>
          </a:extLst>
        </xdr:cNvPr>
        <xdr:cNvSpPr txBox="1"/>
      </xdr:nvSpPr>
      <xdr:spPr>
        <a:xfrm>
          <a:off x="4124960" y="13638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55880</xdr:rowOff>
    </xdr:from>
    <xdr:to>
      <xdr:col>20</xdr:col>
      <xdr:colOff>38100</xdr:colOff>
      <xdr:row>82</xdr:row>
      <xdr:rowOff>157480</xdr:rowOff>
    </xdr:to>
    <xdr:sp macro="" textlink="">
      <xdr:nvSpPr>
        <xdr:cNvPr id="306" name="楕円 305">
          <a:extLst>
            <a:ext uri="{FF2B5EF4-FFF2-40B4-BE49-F238E27FC236}">
              <a16:creationId xmlns:a16="http://schemas.microsoft.com/office/drawing/2014/main" id="{9A534EBB-5BCB-40B0-BBC3-A18F5804B8EA}"/>
            </a:ext>
          </a:extLst>
        </xdr:cNvPr>
        <xdr:cNvSpPr/>
      </xdr:nvSpPr>
      <xdr:spPr>
        <a:xfrm>
          <a:off x="3312160" y="138023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87086</xdr:rowOff>
    </xdr:from>
    <xdr:to>
      <xdr:col>24</xdr:col>
      <xdr:colOff>63500</xdr:colOff>
      <xdr:row>82</xdr:row>
      <xdr:rowOff>106680</xdr:rowOff>
    </xdr:to>
    <xdr:cxnSp macro="">
      <xdr:nvCxnSpPr>
        <xdr:cNvPr id="307" name="直線コネクタ 306">
          <a:extLst>
            <a:ext uri="{FF2B5EF4-FFF2-40B4-BE49-F238E27FC236}">
              <a16:creationId xmlns:a16="http://schemas.microsoft.com/office/drawing/2014/main" id="{DCE5D451-BE5E-4A1D-99BF-D8AA471AE6AA}"/>
            </a:ext>
          </a:extLst>
        </xdr:cNvPr>
        <xdr:cNvCxnSpPr/>
      </xdr:nvCxnSpPr>
      <xdr:spPr>
        <a:xfrm flipV="1">
          <a:off x="3355340" y="13833566"/>
          <a:ext cx="73152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18324</xdr:rowOff>
    </xdr:from>
    <xdr:to>
      <xdr:col>15</xdr:col>
      <xdr:colOff>101600</xdr:colOff>
      <xdr:row>82</xdr:row>
      <xdr:rowOff>119924</xdr:rowOff>
    </xdr:to>
    <xdr:sp macro="" textlink="">
      <xdr:nvSpPr>
        <xdr:cNvPr id="308" name="楕円 307">
          <a:extLst>
            <a:ext uri="{FF2B5EF4-FFF2-40B4-BE49-F238E27FC236}">
              <a16:creationId xmlns:a16="http://schemas.microsoft.com/office/drawing/2014/main" id="{86C12F55-8201-4ABB-9E7D-8EA901166EA9}"/>
            </a:ext>
          </a:extLst>
        </xdr:cNvPr>
        <xdr:cNvSpPr/>
      </xdr:nvSpPr>
      <xdr:spPr>
        <a:xfrm>
          <a:off x="2514600" y="13764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69124</xdr:rowOff>
    </xdr:from>
    <xdr:to>
      <xdr:col>19</xdr:col>
      <xdr:colOff>177800</xdr:colOff>
      <xdr:row>82</xdr:row>
      <xdr:rowOff>106680</xdr:rowOff>
    </xdr:to>
    <xdr:cxnSp macro="">
      <xdr:nvCxnSpPr>
        <xdr:cNvPr id="309" name="直線コネクタ 308">
          <a:extLst>
            <a:ext uri="{FF2B5EF4-FFF2-40B4-BE49-F238E27FC236}">
              <a16:creationId xmlns:a16="http://schemas.microsoft.com/office/drawing/2014/main" id="{2D0C5B1E-A29B-4B5B-963A-4938129D20C5}"/>
            </a:ext>
          </a:extLst>
        </xdr:cNvPr>
        <xdr:cNvCxnSpPr/>
      </xdr:nvCxnSpPr>
      <xdr:spPr>
        <a:xfrm>
          <a:off x="2565400" y="13815604"/>
          <a:ext cx="78994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158750</xdr:rowOff>
    </xdr:from>
    <xdr:to>
      <xdr:col>10</xdr:col>
      <xdr:colOff>165100</xdr:colOff>
      <xdr:row>82</xdr:row>
      <xdr:rowOff>88900</xdr:rowOff>
    </xdr:to>
    <xdr:sp macro="" textlink="">
      <xdr:nvSpPr>
        <xdr:cNvPr id="310" name="楕円 309">
          <a:extLst>
            <a:ext uri="{FF2B5EF4-FFF2-40B4-BE49-F238E27FC236}">
              <a16:creationId xmlns:a16="http://schemas.microsoft.com/office/drawing/2014/main" id="{55447FA5-E7F6-4C1C-AD2A-32ECADABFEE3}"/>
            </a:ext>
          </a:extLst>
        </xdr:cNvPr>
        <xdr:cNvSpPr/>
      </xdr:nvSpPr>
      <xdr:spPr>
        <a:xfrm>
          <a:off x="1739900" y="137375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38100</xdr:rowOff>
    </xdr:from>
    <xdr:to>
      <xdr:col>15</xdr:col>
      <xdr:colOff>50800</xdr:colOff>
      <xdr:row>82</xdr:row>
      <xdr:rowOff>69124</xdr:rowOff>
    </xdr:to>
    <xdr:cxnSp macro="">
      <xdr:nvCxnSpPr>
        <xdr:cNvPr id="311" name="直線コネクタ 310">
          <a:extLst>
            <a:ext uri="{FF2B5EF4-FFF2-40B4-BE49-F238E27FC236}">
              <a16:creationId xmlns:a16="http://schemas.microsoft.com/office/drawing/2014/main" id="{DF48BF61-EACE-422C-A55B-81A37E726D89}"/>
            </a:ext>
          </a:extLst>
        </xdr:cNvPr>
        <xdr:cNvCxnSpPr/>
      </xdr:nvCxnSpPr>
      <xdr:spPr>
        <a:xfrm>
          <a:off x="1790700" y="13784580"/>
          <a:ext cx="7747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33020</xdr:rowOff>
    </xdr:from>
    <xdr:to>
      <xdr:col>6</xdr:col>
      <xdr:colOff>38100</xdr:colOff>
      <xdr:row>82</xdr:row>
      <xdr:rowOff>134620</xdr:rowOff>
    </xdr:to>
    <xdr:sp macro="" textlink="">
      <xdr:nvSpPr>
        <xdr:cNvPr id="312" name="楕円 311">
          <a:extLst>
            <a:ext uri="{FF2B5EF4-FFF2-40B4-BE49-F238E27FC236}">
              <a16:creationId xmlns:a16="http://schemas.microsoft.com/office/drawing/2014/main" id="{0C3D6BD1-BA3F-429D-8721-79B238BF2FE1}"/>
            </a:ext>
          </a:extLst>
        </xdr:cNvPr>
        <xdr:cNvSpPr/>
      </xdr:nvSpPr>
      <xdr:spPr>
        <a:xfrm>
          <a:off x="965200" y="137795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38100</xdr:rowOff>
    </xdr:from>
    <xdr:to>
      <xdr:col>10</xdr:col>
      <xdr:colOff>114300</xdr:colOff>
      <xdr:row>82</xdr:row>
      <xdr:rowOff>83820</xdr:rowOff>
    </xdr:to>
    <xdr:cxnSp macro="">
      <xdr:nvCxnSpPr>
        <xdr:cNvPr id="313" name="直線コネクタ 312">
          <a:extLst>
            <a:ext uri="{FF2B5EF4-FFF2-40B4-BE49-F238E27FC236}">
              <a16:creationId xmlns:a16="http://schemas.microsoft.com/office/drawing/2014/main" id="{BA548AEC-A2C9-423C-93FA-864D7448D3C7}"/>
            </a:ext>
          </a:extLst>
        </xdr:cNvPr>
        <xdr:cNvCxnSpPr/>
      </xdr:nvCxnSpPr>
      <xdr:spPr>
        <a:xfrm flipV="1">
          <a:off x="1008380" y="13784580"/>
          <a:ext cx="7823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81659</xdr:rowOff>
    </xdr:from>
    <xdr:ext cx="405111" cy="259045"/>
    <xdr:sp macro="" textlink="">
      <xdr:nvSpPr>
        <xdr:cNvPr id="314" name="n_1aveValue【公営住宅】&#10;有形固定資産減価償却率">
          <a:extLst>
            <a:ext uri="{FF2B5EF4-FFF2-40B4-BE49-F238E27FC236}">
              <a16:creationId xmlns:a16="http://schemas.microsoft.com/office/drawing/2014/main" id="{3A9B67B8-A8F3-4FE5-AFD8-6E01C54E8AE6}"/>
            </a:ext>
          </a:extLst>
        </xdr:cNvPr>
        <xdr:cNvSpPr txBox="1"/>
      </xdr:nvSpPr>
      <xdr:spPr>
        <a:xfrm>
          <a:off x="3170564" y="13995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73496</xdr:rowOff>
    </xdr:from>
    <xdr:ext cx="405111" cy="259045"/>
    <xdr:sp macro="" textlink="">
      <xdr:nvSpPr>
        <xdr:cNvPr id="315" name="n_2aveValue【公営住宅】&#10;有形固定資産減価償却率">
          <a:extLst>
            <a:ext uri="{FF2B5EF4-FFF2-40B4-BE49-F238E27FC236}">
              <a16:creationId xmlns:a16="http://schemas.microsoft.com/office/drawing/2014/main" id="{C68594B0-8ABF-40CA-AD5B-31B4F2F62BFB}"/>
            </a:ext>
          </a:extLst>
        </xdr:cNvPr>
        <xdr:cNvSpPr txBox="1"/>
      </xdr:nvSpPr>
      <xdr:spPr>
        <a:xfrm>
          <a:off x="2385704" y="13987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75128</xdr:rowOff>
    </xdr:from>
    <xdr:ext cx="405111" cy="259045"/>
    <xdr:sp macro="" textlink="">
      <xdr:nvSpPr>
        <xdr:cNvPr id="316" name="n_3aveValue【公営住宅】&#10;有形固定資産減価償却率">
          <a:extLst>
            <a:ext uri="{FF2B5EF4-FFF2-40B4-BE49-F238E27FC236}">
              <a16:creationId xmlns:a16="http://schemas.microsoft.com/office/drawing/2014/main" id="{6BDE55C9-542B-40FA-AA21-DD389FC51B32}"/>
            </a:ext>
          </a:extLst>
        </xdr:cNvPr>
        <xdr:cNvSpPr txBox="1"/>
      </xdr:nvSpPr>
      <xdr:spPr>
        <a:xfrm>
          <a:off x="1611004" y="13989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50635</xdr:rowOff>
    </xdr:from>
    <xdr:ext cx="405111" cy="259045"/>
    <xdr:sp macro="" textlink="">
      <xdr:nvSpPr>
        <xdr:cNvPr id="317" name="n_4aveValue【公営住宅】&#10;有形固定資産減価償却率">
          <a:extLst>
            <a:ext uri="{FF2B5EF4-FFF2-40B4-BE49-F238E27FC236}">
              <a16:creationId xmlns:a16="http://schemas.microsoft.com/office/drawing/2014/main" id="{F82B6BD2-CDB4-4E57-AA2C-37BDCD9F8EA2}"/>
            </a:ext>
          </a:extLst>
        </xdr:cNvPr>
        <xdr:cNvSpPr txBox="1"/>
      </xdr:nvSpPr>
      <xdr:spPr>
        <a:xfrm>
          <a:off x="836304" y="13964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2557</xdr:rowOff>
    </xdr:from>
    <xdr:ext cx="405111" cy="259045"/>
    <xdr:sp macro="" textlink="">
      <xdr:nvSpPr>
        <xdr:cNvPr id="318" name="n_1mainValue【公営住宅】&#10;有形固定資産減価償却率">
          <a:extLst>
            <a:ext uri="{FF2B5EF4-FFF2-40B4-BE49-F238E27FC236}">
              <a16:creationId xmlns:a16="http://schemas.microsoft.com/office/drawing/2014/main" id="{67387BA5-BED4-43CD-A31E-FC3260DF1D4B}"/>
            </a:ext>
          </a:extLst>
        </xdr:cNvPr>
        <xdr:cNvSpPr txBox="1"/>
      </xdr:nvSpPr>
      <xdr:spPr>
        <a:xfrm>
          <a:off x="3170564" y="1358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136451</xdr:rowOff>
    </xdr:from>
    <xdr:ext cx="405111" cy="259045"/>
    <xdr:sp macro="" textlink="">
      <xdr:nvSpPr>
        <xdr:cNvPr id="319" name="n_2mainValue【公営住宅】&#10;有形固定資産減価償却率">
          <a:extLst>
            <a:ext uri="{FF2B5EF4-FFF2-40B4-BE49-F238E27FC236}">
              <a16:creationId xmlns:a16="http://schemas.microsoft.com/office/drawing/2014/main" id="{21FDF054-8493-49C2-BF9D-8550258136DD}"/>
            </a:ext>
          </a:extLst>
        </xdr:cNvPr>
        <xdr:cNvSpPr txBox="1"/>
      </xdr:nvSpPr>
      <xdr:spPr>
        <a:xfrm>
          <a:off x="2385704" y="13547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105427</xdr:rowOff>
    </xdr:from>
    <xdr:ext cx="405111" cy="259045"/>
    <xdr:sp macro="" textlink="">
      <xdr:nvSpPr>
        <xdr:cNvPr id="320" name="n_3mainValue【公営住宅】&#10;有形固定資産減価償却率">
          <a:extLst>
            <a:ext uri="{FF2B5EF4-FFF2-40B4-BE49-F238E27FC236}">
              <a16:creationId xmlns:a16="http://schemas.microsoft.com/office/drawing/2014/main" id="{24B93377-45FA-472D-A7ED-645695F216AB}"/>
            </a:ext>
          </a:extLst>
        </xdr:cNvPr>
        <xdr:cNvSpPr txBox="1"/>
      </xdr:nvSpPr>
      <xdr:spPr>
        <a:xfrm>
          <a:off x="1611004" y="1351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151147</xdr:rowOff>
    </xdr:from>
    <xdr:ext cx="405111" cy="259045"/>
    <xdr:sp macro="" textlink="">
      <xdr:nvSpPr>
        <xdr:cNvPr id="321" name="n_4mainValue【公営住宅】&#10;有形固定資産減価償却率">
          <a:extLst>
            <a:ext uri="{FF2B5EF4-FFF2-40B4-BE49-F238E27FC236}">
              <a16:creationId xmlns:a16="http://schemas.microsoft.com/office/drawing/2014/main" id="{F30465B1-0944-498F-AD2A-50CBF31C0A01}"/>
            </a:ext>
          </a:extLst>
        </xdr:cNvPr>
        <xdr:cNvSpPr txBox="1"/>
      </xdr:nvSpPr>
      <xdr:spPr>
        <a:xfrm>
          <a:off x="836304" y="1356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8381E2D7-E4F3-48A9-ADB3-F39689A50933}"/>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01BC4024-5986-45C8-BFA1-C4512E36C18B}"/>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C97755C2-BB31-406C-8C60-59E79BAA0288}"/>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27EFAEF7-CDC4-4E69-87B1-8D79A1CCB0D6}"/>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4FED52F1-053E-4412-8924-484B37E5138B}"/>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185C08A6-F9B2-4086-9277-AAE4E9583E27}"/>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46CCA521-FB6C-4562-ACF2-2A2AD1132404}"/>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5A716BE7-36A0-4B5F-B3A8-7EAF22856829}"/>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F64AAE9-B2E1-48C0-8480-D4B0A1AE4A3F}"/>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4D0076EE-A123-4F58-8019-50B430C3A39E}"/>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DD72875C-A472-4B5A-A9EF-04B62711DA0A}"/>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8B6D1E1B-049F-49C2-89B6-7BC7B1FE55C0}"/>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35E90020-DA07-4BE6-8410-AC0E69B94A05}"/>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83</xdr:row>
      <xdr:rowOff>105427</xdr:rowOff>
    </xdr:from>
    <xdr:ext cx="531299" cy="259045"/>
    <xdr:sp macro="" textlink="">
      <xdr:nvSpPr>
        <xdr:cNvPr id="335" name="テキスト ボックス 334">
          <a:extLst>
            <a:ext uri="{FF2B5EF4-FFF2-40B4-BE49-F238E27FC236}">
              <a16:creationId xmlns:a16="http://schemas.microsoft.com/office/drawing/2014/main" id="{C2DDF015-EEAC-4BA1-A913-D1380282A2B2}"/>
            </a:ext>
          </a:extLst>
        </xdr:cNvPr>
        <xdr:cNvSpPr txBox="1"/>
      </xdr:nvSpPr>
      <xdr:spPr>
        <a:xfrm>
          <a:off x="5364041" y="140195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DE143FE8-490F-4A36-8630-0D3C22188D6F}"/>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81</xdr:row>
      <xdr:rowOff>67327</xdr:rowOff>
    </xdr:from>
    <xdr:ext cx="531299" cy="259045"/>
    <xdr:sp macro="" textlink="">
      <xdr:nvSpPr>
        <xdr:cNvPr id="337" name="テキスト ボックス 336">
          <a:extLst>
            <a:ext uri="{FF2B5EF4-FFF2-40B4-BE49-F238E27FC236}">
              <a16:creationId xmlns:a16="http://schemas.microsoft.com/office/drawing/2014/main" id="{5D844B80-8584-4F73-B2B3-03BEA1E04400}"/>
            </a:ext>
          </a:extLst>
        </xdr:cNvPr>
        <xdr:cNvSpPr txBox="1"/>
      </xdr:nvSpPr>
      <xdr:spPr>
        <a:xfrm>
          <a:off x="5364041" y="136461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9C16AD93-A964-4DC2-BEF4-96E1C71DB055}"/>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79</xdr:row>
      <xdr:rowOff>29227</xdr:rowOff>
    </xdr:from>
    <xdr:ext cx="531299" cy="259045"/>
    <xdr:sp macro="" textlink="">
      <xdr:nvSpPr>
        <xdr:cNvPr id="339" name="テキスト ボックス 338">
          <a:extLst>
            <a:ext uri="{FF2B5EF4-FFF2-40B4-BE49-F238E27FC236}">
              <a16:creationId xmlns:a16="http://schemas.microsoft.com/office/drawing/2014/main" id="{0C5B907D-41A0-46C0-AB1B-F284EB0935CA}"/>
            </a:ext>
          </a:extLst>
        </xdr:cNvPr>
        <xdr:cNvSpPr txBox="1"/>
      </xdr:nvSpPr>
      <xdr:spPr>
        <a:xfrm>
          <a:off x="5364041" y="132727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AD7DCFBA-26C6-421B-BAC6-192DDD0BB35B}"/>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41" name="テキスト ボックス 340">
          <a:extLst>
            <a:ext uri="{FF2B5EF4-FFF2-40B4-BE49-F238E27FC236}">
              <a16:creationId xmlns:a16="http://schemas.microsoft.com/office/drawing/2014/main" id="{D17F7FCC-20F0-4A92-AFF7-7726BD716FD8}"/>
            </a:ext>
          </a:extLst>
        </xdr:cNvPr>
        <xdr:cNvSpPr txBox="1"/>
      </xdr:nvSpPr>
      <xdr:spPr>
        <a:xfrm>
          <a:off x="5364041" y="129032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F6500F66-EDEA-4BB5-9347-975A59E8196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3534D703-FB2A-4E9C-9E93-36DFCD645A81}"/>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65AF07B9-213E-41E0-A003-86A62146D931}"/>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83</xdr:row>
      <xdr:rowOff>103823</xdr:rowOff>
    </xdr:from>
    <xdr:to>
      <xdr:col>54</xdr:col>
      <xdr:colOff>189865</xdr:colOff>
      <xdr:row>86</xdr:row>
      <xdr:rowOff>107747</xdr:rowOff>
    </xdr:to>
    <xdr:cxnSp macro="">
      <xdr:nvCxnSpPr>
        <xdr:cNvPr id="345" name="直線コネクタ 344">
          <a:extLst>
            <a:ext uri="{FF2B5EF4-FFF2-40B4-BE49-F238E27FC236}">
              <a16:creationId xmlns:a16="http://schemas.microsoft.com/office/drawing/2014/main" id="{3AB7CFC9-5380-4A11-A38B-F1D6B357302C}"/>
            </a:ext>
          </a:extLst>
        </xdr:cNvPr>
        <xdr:cNvCxnSpPr/>
      </xdr:nvCxnSpPr>
      <xdr:spPr>
        <a:xfrm flipV="1">
          <a:off x="9219565" y="14017943"/>
          <a:ext cx="0" cy="506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111574</xdr:rowOff>
    </xdr:from>
    <xdr:ext cx="469744" cy="259045"/>
    <xdr:sp macro="" textlink="">
      <xdr:nvSpPr>
        <xdr:cNvPr id="346" name="【公営住宅】&#10;一人当たり面積最小値テキスト">
          <a:extLst>
            <a:ext uri="{FF2B5EF4-FFF2-40B4-BE49-F238E27FC236}">
              <a16:creationId xmlns:a16="http://schemas.microsoft.com/office/drawing/2014/main" id="{ED3064E1-E15D-4745-BF92-5846CF5C6757}"/>
            </a:ext>
          </a:extLst>
        </xdr:cNvPr>
        <xdr:cNvSpPr txBox="1"/>
      </xdr:nvSpPr>
      <xdr:spPr>
        <a:xfrm>
          <a:off x="9258300" y="14528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107747</xdr:rowOff>
    </xdr:from>
    <xdr:to>
      <xdr:col>55</xdr:col>
      <xdr:colOff>88900</xdr:colOff>
      <xdr:row>86</xdr:row>
      <xdr:rowOff>107747</xdr:rowOff>
    </xdr:to>
    <xdr:cxnSp macro="">
      <xdr:nvCxnSpPr>
        <xdr:cNvPr id="347" name="直線コネクタ 346">
          <a:extLst>
            <a:ext uri="{FF2B5EF4-FFF2-40B4-BE49-F238E27FC236}">
              <a16:creationId xmlns:a16="http://schemas.microsoft.com/office/drawing/2014/main" id="{B50C43AA-ADAF-4B4E-B1D8-33F4E472A21E}"/>
            </a:ext>
          </a:extLst>
        </xdr:cNvPr>
        <xdr:cNvCxnSpPr/>
      </xdr:nvCxnSpPr>
      <xdr:spPr>
        <a:xfrm>
          <a:off x="9154160" y="145247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50500</xdr:rowOff>
    </xdr:from>
    <xdr:ext cx="534377" cy="259045"/>
    <xdr:sp macro="" textlink="">
      <xdr:nvSpPr>
        <xdr:cNvPr id="348" name="【公営住宅】&#10;一人当たり面積最大値テキスト">
          <a:extLst>
            <a:ext uri="{FF2B5EF4-FFF2-40B4-BE49-F238E27FC236}">
              <a16:creationId xmlns:a16="http://schemas.microsoft.com/office/drawing/2014/main" id="{BFE4AABE-55C7-4995-828A-D2A48FDAADF6}"/>
            </a:ext>
          </a:extLst>
        </xdr:cNvPr>
        <xdr:cNvSpPr txBox="1"/>
      </xdr:nvSpPr>
      <xdr:spPr>
        <a:xfrm>
          <a:off x="9258300" y="1379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83</xdr:row>
      <xdr:rowOff>103823</xdr:rowOff>
    </xdr:from>
    <xdr:to>
      <xdr:col>55</xdr:col>
      <xdr:colOff>88900</xdr:colOff>
      <xdr:row>83</xdr:row>
      <xdr:rowOff>103823</xdr:rowOff>
    </xdr:to>
    <xdr:cxnSp macro="">
      <xdr:nvCxnSpPr>
        <xdr:cNvPr id="349" name="直線コネクタ 348">
          <a:extLst>
            <a:ext uri="{FF2B5EF4-FFF2-40B4-BE49-F238E27FC236}">
              <a16:creationId xmlns:a16="http://schemas.microsoft.com/office/drawing/2014/main" id="{80F001DC-7AA2-46FB-A1FC-9912AEB15265}"/>
            </a:ext>
          </a:extLst>
        </xdr:cNvPr>
        <xdr:cNvCxnSpPr/>
      </xdr:nvCxnSpPr>
      <xdr:spPr>
        <a:xfrm>
          <a:off x="9154160" y="140179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30459</xdr:rowOff>
    </xdr:from>
    <xdr:ext cx="469744" cy="259045"/>
    <xdr:sp macro="" textlink="">
      <xdr:nvSpPr>
        <xdr:cNvPr id="350" name="【公営住宅】&#10;一人当たり面積平均値テキスト">
          <a:extLst>
            <a:ext uri="{FF2B5EF4-FFF2-40B4-BE49-F238E27FC236}">
              <a16:creationId xmlns:a16="http://schemas.microsoft.com/office/drawing/2014/main" id="{4BA4C636-F61D-425D-96DC-9500BF81A2C8}"/>
            </a:ext>
          </a:extLst>
        </xdr:cNvPr>
        <xdr:cNvSpPr txBox="1"/>
      </xdr:nvSpPr>
      <xdr:spPr>
        <a:xfrm>
          <a:off x="9258300" y="142798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52032</xdr:rowOff>
    </xdr:from>
    <xdr:to>
      <xdr:col>55</xdr:col>
      <xdr:colOff>50800</xdr:colOff>
      <xdr:row>85</xdr:row>
      <xdr:rowOff>153632</xdr:rowOff>
    </xdr:to>
    <xdr:sp macro="" textlink="">
      <xdr:nvSpPr>
        <xdr:cNvPr id="351" name="フローチャート: 判断 350">
          <a:extLst>
            <a:ext uri="{FF2B5EF4-FFF2-40B4-BE49-F238E27FC236}">
              <a16:creationId xmlns:a16="http://schemas.microsoft.com/office/drawing/2014/main" id="{896324EB-F7B4-4D27-B0DC-F643D6FF1266}"/>
            </a:ext>
          </a:extLst>
        </xdr:cNvPr>
        <xdr:cNvSpPr/>
      </xdr:nvSpPr>
      <xdr:spPr>
        <a:xfrm>
          <a:off x="9192260" y="1430143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56032</xdr:rowOff>
    </xdr:from>
    <xdr:to>
      <xdr:col>50</xdr:col>
      <xdr:colOff>165100</xdr:colOff>
      <xdr:row>85</xdr:row>
      <xdr:rowOff>157632</xdr:rowOff>
    </xdr:to>
    <xdr:sp macro="" textlink="">
      <xdr:nvSpPr>
        <xdr:cNvPr id="352" name="フローチャート: 判断 351">
          <a:extLst>
            <a:ext uri="{FF2B5EF4-FFF2-40B4-BE49-F238E27FC236}">
              <a16:creationId xmlns:a16="http://schemas.microsoft.com/office/drawing/2014/main" id="{2334B9D6-768F-4349-8FD4-3F091AF8CEF0}"/>
            </a:ext>
          </a:extLst>
        </xdr:cNvPr>
        <xdr:cNvSpPr/>
      </xdr:nvSpPr>
      <xdr:spPr>
        <a:xfrm>
          <a:off x="8445500" y="14305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61824</xdr:rowOff>
    </xdr:from>
    <xdr:to>
      <xdr:col>46</xdr:col>
      <xdr:colOff>38100</xdr:colOff>
      <xdr:row>85</xdr:row>
      <xdr:rowOff>163424</xdr:rowOff>
    </xdr:to>
    <xdr:sp macro="" textlink="">
      <xdr:nvSpPr>
        <xdr:cNvPr id="353" name="フローチャート: 判断 352">
          <a:extLst>
            <a:ext uri="{FF2B5EF4-FFF2-40B4-BE49-F238E27FC236}">
              <a16:creationId xmlns:a16="http://schemas.microsoft.com/office/drawing/2014/main" id="{833378D6-644F-4D81-AC83-4A61F7CFFBC6}"/>
            </a:ext>
          </a:extLst>
        </xdr:cNvPr>
        <xdr:cNvSpPr/>
      </xdr:nvSpPr>
      <xdr:spPr>
        <a:xfrm>
          <a:off x="7670800" y="1431122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51955</xdr:rowOff>
    </xdr:from>
    <xdr:to>
      <xdr:col>41</xdr:col>
      <xdr:colOff>101600</xdr:colOff>
      <xdr:row>85</xdr:row>
      <xdr:rowOff>153555</xdr:rowOff>
    </xdr:to>
    <xdr:sp macro="" textlink="">
      <xdr:nvSpPr>
        <xdr:cNvPr id="354" name="フローチャート: 判断 353">
          <a:extLst>
            <a:ext uri="{FF2B5EF4-FFF2-40B4-BE49-F238E27FC236}">
              <a16:creationId xmlns:a16="http://schemas.microsoft.com/office/drawing/2014/main" id="{B0675C33-179F-427A-B5BE-395953600276}"/>
            </a:ext>
          </a:extLst>
        </xdr:cNvPr>
        <xdr:cNvSpPr/>
      </xdr:nvSpPr>
      <xdr:spPr>
        <a:xfrm>
          <a:off x="6873240" y="14301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52603</xdr:rowOff>
    </xdr:from>
    <xdr:to>
      <xdr:col>36</xdr:col>
      <xdr:colOff>165100</xdr:colOff>
      <xdr:row>85</xdr:row>
      <xdr:rowOff>154203</xdr:rowOff>
    </xdr:to>
    <xdr:sp macro="" textlink="">
      <xdr:nvSpPr>
        <xdr:cNvPr id="355" name="フローチャート: 判断 354">
          <a:extLst>
            <a:ext uri="{FF2B5EF4-FFF2-40B4-BE49-F238E27FC236}">
              <a16:creationId xmlns:a16="http://schemas.microsoft.com/office/drawing/2014/main" id="{F4AE1DE6-447F-49A4-A4A7-F31C3085957C}"/>
            </a:ext>
          </a:extLst>
        </xdr:cNvPr>
        <xdr:cNvSpPr/>
      </xdr:nvSpPr>
      <xdr:spPr>
        <a:xfrm>
          <a:off x="6098540" y="14302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1D83600-3872-425E-BB53-CE490FC60504}"/>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571D0446-587E-4655-8C45-3FA58C1A8B3A}"/>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675B9954-C967-4FDA-A26F-94BE6F97D7C8}"/>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895B3C87-BEEE-4750-A93E-210E92E6ACFC}"/>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B767A169-E08A-4F95-A807-6CAA3F4CA53D}"/>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31648</xdr:rowOff>
    </xdr:from>
    <xdr:to>
      <xdr:col>55</xdr:col>
      <xdr:colOff>50800</xdr:colOff>
      <xdr:row>85</xdr:row>
      <xdr:rowOff>133248</xdr:rowOff>
    </xdr:to>
    <xdr:sp macro="" textlink="">
      <xdr:nvSpPr>
        <xdr:cNvPr id="361" name="楕円 360">
          <a:extLst>
            <a:ext uri="{FF2B5EF4-FFF2-40B4-BE49-F238E27FC236}">
              <a16:creationId xmlns:a16="http://schemas.microsoft.com/office/drawing/2014/main" id="{0089D8A8-2747-411A-99BD-0B4E9A645CC6}"/>
            </a:ext>
          </a:extLst>
        </xdr:cNvPr>
        <xdr:cNvSpPr/>
      </xdr:nvSpPr>
      <xdr:spPr>
        <a:xfrm>
          <a:off x="9192260" y="1428104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54525</xdr:rowOff>
    </xdr:from>
    <xdr:ext cx="469744" cy="259045"/>
    <xdr:sp macro="" textlink="">
      <xdr:nvSpPr>
        <xdr:cNvPr id="362" name="【公営住宅】&#10;一人当たり面積該当値テキスト">
          <a:extLst>
            <a:ext uri="{FF2B5EF4-FFF2-40B4-BE49-F238E27FC236}">
              <a16:creationId xmlns:a16="http://schemas.microsoft.com/office/drawing/2014/main" id="{CC2E82AB-6014-4869-9FA2-FBD4F5B8E3D4}"/>
            </a:ext>
          </a:extLst>
        </xdr:cNvPr>
        <xdr:cNvSpPr txBox="1"/>
      </xdr:nvSpPr>
      <xdr:spPr>
        <a:xfrm>
          <a:off x="9258300" y="14136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35840</xdr:rowOff>
    </xdr:from>
    <xdr:to>
      <xdr:col>50</xdr:col>
      <xdr:colOff>165100</xdr:colOff>
      <xdr:row>85</xdr:row>
      <xdr:rowOff>137440</xdr:rowOff>
    </xdr:to>
    <xdr:sp macro="" textlink="">
      <xdr:nvSpPr>
        <xdr:cNvPr id="363" name="楕円 362">
          <a:extLst>
            <a:ext uri="{FF2B5EF4-FFF2-40B4-BE49-F238E27FC236}">
              <a16:creationId xmlns:a16="http://schemas.microsoft.com/office/drawing/2014/main" id="{7B2E112B-68E6-44A9-AD6A-F28794BE33A5}"/>
            </a:ext>
          </a:extLst>
        </xdr:cNvPr>
        <xdr:cNvSpPr/>
      </xdr:nvSpPr>
      <xdr:spPr>
        <a:xfrm>
          <a:off x="8445500" y="1428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82448</xdr:rowOff>
    </xdr:from>
    <xdr:to>
      <xdr:col>55</xdr:col>
      <xdr:colOff>0</xdr:colOff>
      <xdr:row>85</xdr:row>
      <xdr:rowOff>86640</xdr:rowOff>
    </xdr:to>
    <xdr:cxnSp macro="">
      <xdr:nvCxnSpPr>
        <xdr:cNvPr id="364" name="直線コネクタ 363">
          <a:extLst>
            <a:ext uri="{FF2B5EF4-FFF2-40B4-BE49-F238E27FC236}">
              <a16:creationId xmlns:a16="http://schemas.microsoft.com/office/drawing/2014/main" id="{BC4E3C37-96DD-4F96-9303-AB18F52E280F}"/>
            </a:ext>
          </a:extLst>
        </xdr:cNvPr>
        <xdr:cNvCxnSpPr/>
      </xdr:nvCxnSpPr>
      <xdr:spPr>
        <a:xfrm flipV="1">
          <a:off x="8496300" y="14331848"/>
          <a:ext cx="723900" cy="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40906</xdr:rowOff>
    </xdr:from>
    <xdr:to>
      <xdr:col>46</xdr:col>
      <xdr:colOff>38100</xdr:colOff>
      <xdr:row>85</xdr:row>
      <xdr:rowOff>142506</xdr:rowOff>
    </xdr:to>
    <xdr:sp macro="" textlink="">
      <xdr:nvSpPr>
        <xdr:cNvPr id="365" name="楕円 364">
          <a:extLst>
            <a:ext uri="{FF2B5EF4-FFF2-40B4-BE49-F238E27FC236}">
              <a16:creationId xmlns:a16="http://schemas.microsoft.com/office/drawing/2014/main" id="{7FF73DE2-727C-43EC-9EEF-A6D73C07D185}"/>
            </a:ext>
          </a:extLst>
        </xdr:cNvPr>
        <xdr:cNvSpPr/>
      </xdr:nvSpPr>
      <xdr:spPr>
        <a:xfrm>
          <a:off x="7670800" y="1429030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86640</xdr:rowOff>
    </xdr:from>
    <xdr:to>
      <xdr:col>50</xdr:col>
      <xdr:colOff>114300</xdr:colOff>
      <xdr:row>85</xdr:row>
      <xdr:rowOff>91706</xdr:rowOff>
    </xdr:to>
    <xdr:cxnSp macro="">
      <xdr:nvCxnSpPr>
        <xdr:cNvPr id="366" name="直線コネクタ 365">
          <a:extLst>
            <a:ext uri="{FF2B5EF4-FFF2-40B4-BE49-F238E27FC236}">
              <a16:creationId xmlns:a16="http://schemas.microsoft.com/office/drawing/2014/main" id="{AC17016A-40D7-4CD8-BDD9-6085D6F0DFE2}"/>
            </a:ext>
          </a:extLst>
        </xdr:cNvPr>
        <xdr:cNvCxnSpPr/>
      </xdr:nvCxnSpPr>
      <xdr:spPr>
        <a:xfrm flipV="1">
          <a:off x="7713980" y="14336040"/>
          <a:ext cx="782320" cy="5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81331</xdr:rowOff>
    </xdr:from>
    <xdr:to>
      <xdr:col>41</xdr:col>
      <xdr:colOff>101600</xdr:colOff>
      <xdr:row>78</xdr:row>
      <xdr:rowOff>11481</xdr:rowOff>
    </xdr:to>
    <xdr:sp macro="" textlink="">
      <xdr:nvSpPr>
        <xdr:cNvPr id="367" name="楕円 366">
          <a:extLst>
            <a:ext uri="{FF2B5EF4-FFF2-40B4-BE49-F238E27FC236}">
              <a16:creationId xmlns:a16="http://schemas.microsoft.com/office/drawing/2014/main" id="{770360CA-3F09-4E5B-AE47-02086484564B}"/>
            </a:ext>
          </a:extLst>
        </xdr:cNvPr>
        <xdr:cNvSpPr/>
      </xdr:nvSpPr>
      <xdr:spPr>
        <a:xfrm>
          <a:off x="6873240" y="129896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77</xdr:row>
      <xdr:rowOff>132131</xdr:rowOff>
    </xdr:from>
    <xdr:to>
      <xdr:col>45</xdr:col>
      <xdr:colOff>177800</xdr:colOff>
      <xdr:row>85</xdr:row>
      <xdr:rowOff>91706</xdr:rowOff>
    </xdr:to>
    <xdr:cxnSp macro="">
      <xdr:nvCxnSpPr>
        <xdr:cNvPr id="368" name="直線コネクタ 367">
          <a:extLst>
            <a:ext uri="{FF2B5EF4-FFF2-40B4-BE49-F238E27FC236}">
              <a16:creationId xmlns:a16="http://schemas.microsoft.com/office/drawing/2014/main" id="{F773B915-EE20-4F3F-9A4A-67F7A934E415}"/>
            </a:ext>
          </a:extLst>
        </xdr:cNvPr>
        <xdr:cNvCxnSpPr/>
      </xdr:nvCxnSpPr>
      <xdr:spPr>
        <a:xfrm>
          <a:off x="6924040" y="13040411"/>
          <a:ext cx="789940" cy="1300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77</xdr:row>
      <xdr:rowOff>119202</xdr:rowOff>
    </xdr:from>
    <xdr:to>
      <xdr:col>36</xdr:col>
      <xdr:colOff>165100</xdr:colOff>
      <xdr:row>78</xdr:row>
      <xdr:rowOff>49352</xdr:rowOff>
    </xdr:to>
    <xdr:sp macro="" textlink="">
      <xdr:nvSpPr>
        <xdr:cNvPr id="369" name="楕円 368">
          <a:extLst>
            <a:ext uri="{FF2B5EF4-FFF2-40B4-BE49-F238E27FC236}">
              <a16:creationId xmlns:a16="http://schemas.microsoft.com/office/drawing/2014/main" id="{EAD25EF2-D8DB-4174-AC92-9000E3FEA276}"/>
            </a:ext>
          </a:extLst>
        </xdr:cNvPr>
        <xdr:cNvSpPr/>
      </xdr:nvSpPr>
      <xdr:spPr>
        <a:xfrm>
          <a:off x="6098540" y="130274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77</xdr:row>
      <xdr:rowOff>132131</xdr:rowOff>
    </xdr:from>
    <xdr:to>
      <xdr:col>41</xdr:col>
      <xdr:colOff>50800</xdr:colOff>
      <xdr:row>77</xdr:row>
      <xdr:rowOff>170002</xdr:rowOff>
    </xdr:to>
    <xdr:cxnSp macro="">
      <xdr:nvCxnSpPr>
        <xdr:cNvPr id="370" name="直線コネクタ 369">
          <a:extLst>
            <a:ext uri="{FF2B5EF4-FFF2-40B4-BE49-F238E27FC236}">
              <a16:creationId xmlns:a16="http://schemas.microsoft.com/office/drawing/2014/main" id="{27CDB9F4-EFCD-4CF2-A76C-3F6CB711D471}"/>
            </a:ext>
          </a:extLst>
        </xdr:cNvPr>
        <xdr:cNvCxnSpPr/>
      </xdr:nvCxnSpPr>
      <xdr:spPr>
        <a:xfrm flipV="1">
          <a:off x="6149340" y="13040411"/>
          <a:ext cx="774700" cy="37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148759</xdr:rowOff>
    </xdr:from>
    <xdr:ext cx="469744" cy="259045"/>
    <xdr:sp macro="" textlink="">
      <xdr:nvSpPr>
        <xdr:cNvPr id="371" name="n_1aveValue【公営住宅】&#10;一人当たり面積">
          <a:extLst>
            <a:ext uri="{FF2B5EF4-FFF2-40B4-BE49-F238E27FC236}">
              <a16:creationId xmlns:a16="http://schemas.microsoft.com/office/drawing/2014/main" id="{4326A65A-48E8-418F-A8E7-3CE1CB1FE8C2}"/>
            </a:ext>
          </a:extLst>
        </xdr:cNvPr>
        <xdr:cNvSpPr txBox="1"/>
      </xdr:nvSpPr>
      <xdr:spPr>
        <a:xfrm>
          <a:off x="8271587" y="14398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154551</xdr:rowOff>
    </xdr:from>
    <xdr:ext cx="469744" cy="259045"/>
    <xdr:sp macro="" textlink="">
      <xdr:nvSpPr>
        <xdr:cNvPr id="372" name="n_2aveValue【公営住宅】&#10;一人当たり面積">
          <a:extLst>
            <a:ext uri="{FF2B5EF4-FFF2-40B4-BE49-F238E27FC236}">
              <a16:creationId xmlns:a16="http://schemas.microsoft.com/office/drawing/2014/main" id="{27FCB4C5-F63A-4D27-A115-F749D22C42D5}"/>
            </a:ext>
          </a:extLst>
        </xdr:cNvPr>
        <xdr:cNvSpPr txBox="1"/>
      </xdr:nvSpPr>
      <xdr:spPr>
        <a:xfrm>
          <a:off x="7509587" y="14403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144682</xdr:rowOff>
    </xdr:from>
    <xdr:ext cx="469744" cy="259045"/>
    <xdr:sp macro="" textlink="">
      <xdr:nvSpPr>
        <xdr:cNvPr id="373" name="n_3aveValue【公営住宅】&#10;一人当たり面積">
          <a:extLst>
            <a:ext uri="{FF2B5EF4-FFF2-40B4-BE49-F238E27FC236}">
              <a16:creationId xmlns:a16="http://schemas.microsoft.com/office/drawing/2014/main" id="{44ECAF1D-2C1E-4596-A656-87A5581216FC}"/>
            </a:ext>
          </a:extLst>
        </xdr:cNvPr>
        <xdr:cNvSpPr txBox="1"/>
      </xdr:nvSpPr>
      <xdr:spPr>
        <a:xfrm>
          <a:off x="6712027" y="14394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145330</xdr:rowOff>
    </xdr:from>
    <xdr:ext cx="469744" cy="259045"/>
    <xdr:sp macro="" textlink="">
      <xdr:nvSpPr>
        <xdr:cNvPr id="374" name="n_4aveValue【公営住宅】&#10;一人当たり面積">
          <a:extLst>
            <a:ext uri="{FF2B5EF4-FFF2-40B4-BE49-F238E27FC236}">
              <a16:creationId xmlns:a16="http://schemas.microsoft.com/office/drawing/2014/main" id="{D949C6F0-2EE1-41A7-94EF-9D5752AE544D}"/>
            </a:ext>
          </a:extLst>
        </xdr:cNvPr>
        <xdr:cNvSpPr txBox="1"/>
      </xdr:nvSpPr>
      <xdr:spPr>
        <a:xfrm>
          <a:off x="5937327" y="14394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153967</xdr:rowOff>
    </xdr:from>
    <xdr:ext cx="469744" cy="259045"/>
    <xdr:sp macro="" textlink="">
      <xdr:nvSpPr>
        <xdr:cNvPr id="375" name="n_1mainValue【公営住宅】&#10;一人当たり面積">
          <a:extLst>
            <a:ext uri="{FF2B5EF4-FFF2-40B4-BE49-F238E27FC236}">
              <a16:creationId xmlns:a16="http://schemas.microsoft.com/office/drawing/2014/main" id="{7580048F-7BAD-43DE-AD1D-D614A50755D6}"/>
            </a:ext>
          </a:extLst>
        </xdr:cNvPr>
        <xdr:cNvSpPr txBox="1"/>
      </xdr:nvSpPr>
      <xdr:spPr>
        <a:xfrm>
          <a:off x="8271587" y="14068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159033</xdr:rowOff>
    </xdr:from>
    <xdr:ext cx="469744" cy="259045"/>
    <xdr:sp macro="" textlink="">
      <xdr:nvSpPr>
        <xdr:cNvPr id="376" name="n_2mainValue【公営住宅】&#10;一人当たり面積">
          <a:extLst>
            <a:ext uri="{FF2B5EF4-FFF2-40B4-BE49-F238E27FC236}">
              <a16:creationId xmlns:a16="http://schemas.microsoft.com/office/drawing/2014/main" id="{7C4F3449-5A14-44EE-96B1-13650224B153}"/>
            </a:ext>
          </a:extLst>
        </xdr:cNvPr>
        <xdr:cNvSpPr txBox="1"/>
      </xdr:nvSpPr>
      <xdr:spPr>
        <a:xfrm>
          <a:off x="7509587" y="14073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76</xdr:row>
      <xdr:rowOff>28008</xdr:rowOff>
    </xdr:from>
    <xdr:ext cx="534377" cy="259045"/>
    <xdr:sp macro="" textlink="">
      <xdr:nvSpPr>
        <xdr:cNvPr id="377" name="n_3mainValue【公営住宅】&#10;一人当たり面積">
          <a:extLst>
            <a:ext uri="{FF2B5EF4-FFF2-40B4-BE49-F238E27FC236}">
              <a16:creationId xmlns:a16="http://schemas.microsoft.com/office/drawing/2014/main" id="{B3B85FD7-EFC9-4EBA-BF34-2BF908CE6003}"/>
            </a:ext>
          </a:extLst>
        </xdr:cNvPr>
        <xdr:cNvSpPr txBox="1"/>
      </xdr:nvSpPr>
      <xdr:spPr>
        <a:xfrm>
          <a:off x="6702571" y="12768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76</xdr:row>
      <xdr:rowOff>65879</xdr:rowOff>
    </xdr:from>
    <xdr:ext cx="534377" cy="259045"/>
    <xdr:sp macro="" textlink="">
      <xdr:nvSpPr>
        <xdr:cNvPr id="378" name="n_4mainValue【公営住宅】&#10;一人当たり面積">
          <a:extLst>
            <a:ext uri="{FF2B5EF4-FFF2-40B4-BE49-F238E27FC236}">
              <a16:creationId xmlns:a16="http://schemas.microsoft.com/office/drawing/2014/main" id="{36E7C725-F147-45F9-ABF0-9D61A906B1BB}"/>
            </a:ext>
          </a:extLst>
        </xdr:cNvPr>
        <xdr:cNvSpPr txBox="1"/>
      </xdr:nvSpPr>
      <xdr:spPr>
        <a:xfrm>
          <a:off x="5905011" y="12806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92CF5987-3B76-4956-8F71-8145BE5901E9}"/>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E4B9F304-2B5E-4F13-BFF6-4A2C59A60ECC}"/>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FD73C840-3717-4EAD-9D7B-852AD38B6115}"/>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95D18525-786A-456B-B090-C130C166BF33}"/>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CE782DB8-2F38-43AC-9441-AC7851838C80}"/>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A8CF7BAE-8402-40D1-B4AF-AE639D662F92}"/>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E7E7B225-C5E9-4D28-884E-B889000827B7}"/>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352D1A2E-34F0-45DD-BAC6-B8261AA308BB}"/>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AB2A1F51-B28E-4421-8FBF-AFD4E02E7E3C}"/>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C7DD0167-D309-4180-9A94-4260EFB6495B}"/>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2D78D438-B41B-4317-8757-B6F5646FF3C4}"/>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79CCF22B-FE70-49DA-99BE-B7F51B610499}"/>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143D6F13-1ED8-4137-8510-E8E252B32FA4}"/>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3C84BF4B-7D4B-4018-B201-FDB8E59C9994}"/>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5F42C638-60D1-41AE-86AC-AC5163D8186B}"/>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723C37CA-FF6B-47C7-98B6-C4C0E5C02EE4}"/>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38273198-EEAB-4EEA-A5BB-F9982399BB6C}"/>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CE0683D4-D769-44EC-871C-601F2D63B887}"/>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0EEF923D-AA6C-486E-A60D-F0EB4912F41C}"/>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0BEF8A98-8EDE-44D3-BFF5-DB606FF0A35B}"/>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1B71BF36-4C1A-4B6E-9FCB-37DA58B8AAD1}"/>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72DE9AF6-DBD2-449F-95A5-DE226845190F}"/>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FD0368E1-22BA-41EE-AECE-F21F1144D4D4}"/>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BD2B99CE-ED25-4845-8ECF-653444B206C2}"/>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B1CC3C9B-2311-45BF-8984-41161ECB39A9}"/>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197694FE-E164-4F3D-A356-780E7C4CF51A}"/>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0B74A192-DBC9-4725-824C-9653B5F667D5}"/>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6" name="直線コネクタ 405">
          <a:extLst>
            <a:ext uri="{FF2B5EF4-FFF2-40B4-BE49-F238E27FC236}">
              <a16:creationId xmlns:a16="http://schemas.microsoft.com/office/drawing/2014/main" id="{2797511B-808A-4E9A-BBF7-F30050897BC8}"/>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7" name="テキスト ボックス 406">
          <a:extLst>
            <a:ext uri="{FF2B5EF4-FFF2-40B4-BE49-F238E27FC236}">
              <a16:creationId xmlns:a16="http://schemas.microsoft.com/office/drawing/2014/main" id="{F5E09A8E-0A33-43DF-B648-24004CE8C87B}"/>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8" name="直線コネクタ 407">
          <a:extLst>
            <a:ext uri="{FF2B5EF4-FFF2-40B4-BE49-F238E27FC236}">
              <a16:creationId xmlns:a16="http://schemas.microsoft.com/office/drawing/2014/main" id="{326F8B38-59A6-495F-9C91-E5C3D9A6EFB0}"/>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9" name="テキスト ボックス 408">
          <a:extLst>
            <a:ext uri="{FF2B5EF4-FFF2-40B4-BE49-F238E27FC236}">
              <a16:creationId xmlns:a16="http://schemas.microsoft.com/office/drawing/2014/main" id="{9F0618D5-46F1-42EE-8DC8-873934FAA57A}"/>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0" name="直線コネクタ 409">
          <a:extLst>
            <a:ext uri="{FF2B5EF4-FFF2-40B4-BE49-F238E27FC236}">
              <a16:creationId xmlns:a16="http://schemas.microsoft.com/office/drawing/2014/main" id="{073E1444-C17F-4770-96A6-7176BB5BE352}"/>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1" name="テキスト ボックス 410">
          <a:extLst>
            <a:ext uri="{FF2B5EF4-FFF2-40B4-BE49-F238E27FC236}">
              <a16:creationId xmlns:a16="http://schemas.microsoft.com/office/drawing/2014/main" id="{B9E6027B-150D-4B1B-BAE6-ECF66ACD939A}"/>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2" name="直線コネクタ 411">
          <a:extLst>
            <a:ext uri="{FF2B5EF4-FFF2-40B4-BE49-F238E27FC236}">
              <a16:creationId xmlns:a16="http://schemas.microsoft.com/office/drawing/2014/main" id="{A972760B-2309-4EFA-A7DC-01462215473C}"/>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3" name="テキスト ボックス 412">
          <a:extLst>
            <a:ext uri="{FF2B5EF4-FFF2-40B4-BE49-F238E27FC236}">
              <a16:creationId xmlns:a16="http://schemas.microsoft.com/office/drawing/2014/main" id="{54C801A6-6A3D-4055-A86B-71D79138A2CD}"/>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4" name="直線コネクタ 413">
          <a:extLst>
            <a:ext uri="{FF2B5EF4-FFF2-40B4-BE49-F238E27FC236}">
              <a16:creationId xmlns:a16="http://schemas.microsoft.com/office/drawing/2014/main" id="{4162C906-7424-4FC8-ABBE-6D23897ECAE6}"/>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5" name="テキスト ボックス 414">
          <a:extLst>
            <a:ext uri="{FF2B5EF4-FFF2-40B4-BE49-F238E27FC236}">
              <a16:creationId xmlns:a16="http://schemas.microsoft.com/office/drawing/2014/main" id="{8845689A-DACB-4C5F-A456-1E8E69B2E697}"/>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6" name="直線コネクタ 415">
          <a:extLst>
            <a:ext uri="{FF2B5EF4-FFF2-40B4-BE49-F238E27FC236}">
              <a16:creationId xmlns:a16="http://schemas.microsoft.com/office/drawing/2014/main" id="{A9AAEEB6-7C1D-4E7C-85C4-9A81FFF6A203}"/>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7" name="テキスト ボックス 416">
          <a:extLst>
            <a:ext uri="{FF2B5EF4-FFF2-40B4-BE49-F238E27FC236}">
              <a16:creationId xmlns:a16="http://schemas.microsoft.com/office/drawing/2014/main" id="{BFAA6381-A656-46A0-8029-06DA576DB9AE}"/>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a:extLst>
            <a:ext uri="{FF2B5EF4-FFF2-40B4-BE49-F238E27FC236}">
              <a16:creationId xmlns:a16="http://schemas.microsoft.com/office/drawing/2014/main" id="{E85FA0BE-F7A0-4F5B-A616-36EF09B1CA55}"/>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9" name="【認定こども園・幼稚園・保育所】&#10;有形固定資産減価償却率グラフ枠">
          <a:extLst>
            <a:ext uri="{FF2B5EF4-FFF2-40B4-BE49-F238E27FC236}">
              <a16:creationId xmlns:a16="http://schemas.microsoft.com/office/drawing/2014/main" id="{406E0966-8062-43A6-BBE4-92286BC5D81F}"/>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139881</xdr:rowOff>
    </xdr:from>
    <xdr:to>
      <xdr:col>85</xdr:col>
      <xdr:colOff>126364</xdr:colOff>
      <xdr:row>42</xdr:row>
      <xdr:rowOff>92528</xdr:rowOff>
    </xdr:to>
    <xdr:cxnSp macro="">
      <xdr:nvCxnSpPr>
        <xdr:cNvPr id="420" name="直線コネクタ 419">
          <a:extLst>
            <a:ext uri="{FF2B5EF4-FFF2-40B4-BE49-F238E27FC236}">
              <a16:creationId xmlns:a16="http://schemas.microsoft.com/office/drawing/2014/main" id="{96E8D1E8-7624-4C7A-8A8C-CCD40E9E07F5}"/>
            </a:ext>
          </a:extLst>
        </xdr:cNvPr>
        <xdr:cNvCxnSpPr/>
      </xdr:nvCxnSpPr>
      <xdr:spPr>
        <a:xfrm flipV="1">
          <a:off x="14375764" y="5672001"/>
          <a:ext cx="0" cy="1461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1" name="【認定こども園・幼稚園・保育所】&#10;有形固定資産減価償却率最小値テキスト">
          <a:extLst>
            <a:ext uri="{FF2B5EF4-FFF2-40B4-BE49-F238E27FC236}">
              <a16:creationId xmlns:a16="http://schemas.microsoft.com/office/drawing/2014/main" id="{AB294368-E53E-4881-8D54-7316C16DD8AB}"/>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2" name="直線コネクタ 421">
          <a:extLst>
            <a:ext uri="{FF2B5EF4-FFF2-40B4-BE49-F238E27FC236}">
              <a16:creationId xmlns:a16="http://schemas.microsoft.com/office/drawing/2014/main" id="{0BE08E86-DCDE-45BE-BF27-68BC33E67AC7}"/>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86558</xdr:rowOff>
    </xdr:from>
    <xdr:ext cx="340478" cy="259045"/>
    <xdr:sp macro="" textlink="">
      <xdr:nvSpPr>
        <xdr:cNvPr id="423" name="【認定こども園・幼稚園・保育所】&#10;有形固定資産減価償却率最大値テキスト">
          <a:extLst>
            <a:ext uri="{FF2B5EF4-FFF2-40B4-BE49-F238E27FC236}">
              <a16:creationId xmlns:a16="http://schemas.microsoft.com/office/drawing/2014/main" id="{8AD5D396-F924-43CB-B82A-32838D47F90B}"/>
            </a:ext>
          </a:extLst>
        </xdr:cNvPr>
        <xdr:cNvSpPr txBox="1"/>
      </xdr:nvSpPr>
      <xdr:spPr>
        <a:xfrm>
          <a:off x="14414500" y="545103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139881</xdr:rowOff>
    </xdr:from>
    <xdr:to>
      <xdr:col>86</xdr:col>
      <xdr:colOff>25400</xdr:colOff>
      <xdr:row>33</xdr:row>
      <xdr:rowOff>139881</xdr:rowOff>
    </xdr:to>
    <xdr:cxnSp macro="">
      <xdr:nvCxnSpPr>
        <xdr:cNvPr id="424" name="直線コネクタ 423">
          <a:extLst>
            <a:ext uri="{FF2B5EF4-FFF2-40B4-BE49-F238E27FC236}">
              <a16:creationId xmlns:a16="http://schemas.microsoft.com/office/drawing/2014/main" id="{CB42D475-528D-4E3B-BFEA-42AC16257A00}"/>
            </a:ext>
          </a:extLst>
        </xdr:cNvPr>
        <xdr:cNvCxnSpPr/>
      </xdr:nvCxnSpPr>
      <xdr:spPr>
        <a:xfrm>
          <a:off x="14287500" y="56720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169108</xdr:rowOff>
    </xdr:from>
    <xdr:ext cx="405111" cy="259045"/>
    <xdr:sp macro="" textlink="">
      <xdr:nvSpPr>
        <xdr:cNvPr id="425" name="【認定こども園・幼稚園・保育所】&#10;有形固定資産減価償却率平均値テキスト">
          <a:extLst>
            <a:ext uri="{FF2B5EF4-FFF2-40B4-BE49-F238E27FC236}">
              <a16:creationId xmlns:a16="http://schemas.microsoft.com/office/drawing/2014/main" id="{3D12A620-59F1-4FA6-9FEB-D8D3B28BC080}"/>
            </a:ext>
          </a:extLst>
        </xdr:cNvPr>
        <xdr:cNvSpPr txBox="1"/>
      </xdr:nvSpPr>
      <xdr:spPr>
        <a:xfrm>
          <a:off x="14414500" y="620414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146231</xdr:rowOff>
    </xdr:from>
    <xdr:to>
      <xdr:col>85</xdr:col>
      <xdr:colOff>177800</xdr:colOff>
      <xdr:row>38</xdr:row>
      <xdr:rowOff>76381</xdr:rowOff>
    </xdr:to>
    <xdr:sp macro="" textlink="">
      <xdr:nvSpPr>
        <xdr:cNvPr id="426" name="フローチャート: 判断 425">
          <a:extLst>
            <a:ext uri="{FF2B5EF4-FFF2-40B4-BE49-F238E27FC236}">
              <a16:creationId xmlns:a16="http://schemas.microsoft.com/office/drawing/2014/main" id="{46E83B67-FA91-45E3-9574-FF2FFAC4A7D9}"/>
            </a:ext>
          </a:extLst>
        </xdr:cNvPr>
        <xdr:cNvSpPr/>
      </xdr:nvSpPr>
      <xdr:spPr>
        <a:xfrm>
          <a:off x="14325600" y="634891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144599</xdr:rowOff>
    </xdr:from>
    <xdr:to>
      <xdr:col>81</xdr:col>
      <xdr:colOff>101600</xdr:colOff>
      <xdr:row>38</xdr:row>
      <xdr:rowOff>74749</xdr:rowOff>
    </xdr:to>
    <xdr:sp macro="" textlink="">
      <xdr:nvSpPr>
        <xdr:cNvPr id="427" name="フローチャート: 判断 426">
          <a:extLst>
            <a:ext uri="{FF2B5EF4-FFF2-40B4-BE49-F238E27FC236}">
              <a16:creationId xmlns:a16="http://schemas.microsoft.com/office/drawing/2014/main" id="{2F173474-23C7-4B17-86F6-233CCBE19413}"/>
            </a:ext>
          </a:extLst>
        </xdr:cNvPr>
        <xdr:cNvSpPr/>
      </xdr:nvSpPr>
      <xdr:spPr>
        <a:xfrm>
          <a:off x="13578840" y="63472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123372</xdr:rowOff>
    </xdr:from>
    <xdr:to>
      <xdr:col>76</xdr:col>
      <xdr:colOff>165100</xdr:colOff>
      <xdr:row>38</xdr:row>
      <xdr:rowOff>53522</xdr:rowOff>
    </xdr:to>
    <xdr:sp macro="" textlink="">
      <xdr:nvSpPr>
        <xdr:cNvPr id="428" name="フローチャート: 判断 427">
          <a:extLst>
            <a:ext uri="{FF2B5EF4-FFF2-40B4-BE49-F238E27FC236}">
              <a16:creationId xmlns:a16="http://schemas.microsoft.com/office/drawing/2014/main" id="{C5FBD4FF-9B75-44BB-ABEF-AA22AE8EC4E9}"/>
            </a:ext>
          </a:extLst>
        </xdr:cNvPr>
        <xdr:cNvSpPr/>
      </xdr:nvSpPr>
      <xdr:spPr>
        <a:xfrm>
          <a:off x="12804140" y="63260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100511</xdr:rowOff>
    </xdr:from>
    <xdr:to>
      <xdr:col>72</xdr:col>
      <xdr:colOff>38100</xdr:colOff>
      <xdr:row>38</xdr:row>
      <xdr:rowOff>30662</xdr:rowOff>
    </xdr:to>
    <xdr:sp macro="" textlink="">
      <xdr:nvSpPr>
        <xdr:cNvPr id="429" name="フローチャート: 判断 428">
          <a:extLst>
            <a:ext uri="{FF2B5EF4-FFF2-40B4-BE49-F238E27FC236}">
              <a16:creationId xmlns:a16="http://schemas.microsoft.com/office/drawing/2014/main" id="{92CD666B-F26E-401E-BE54-67865A1AFF70}"/>
            </a:ext>
          </a:extLst>
        </xdr:cNvPr>
        <xdr:cNvSpPr/>
      </xdr:nvSpPr>
      <xdr:spPr>
        <a:xfrm>
          <a:off x="12029440" y="6303191"/>
          <a:ext cx="7874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141333</xdr:rowOff>
    </xdr:from>
    <xdr:to>
      <xdr:col>67</xdr:col>
      <xdr:colOff>101600</xdr:colOff>
      <xdr:row>38</xdr:row>
      <xdr:rowOff>71482</xdr:rowOff>
    </xdr:to>
    <xdr:sp macro="" textlink="">
      <xdr:nvSpPr>
        <xdr:cNvPr id="430" name="フローチャート: 判断 429">
          <a:extLst>
            <a:ext uri="{FF2B5EF4-FFF2-40B4-BE49-F238E27FC236}">
              <a16:creationId xmlns:a16="http://schemas.microsoft.com/office/drawing/2014/main" id="{DAD4D133-0D05-4743-BD61-BDC4E1FDE752}"/>
            </a:ext>
          </a:extLst>
        </xdr:cNvPr>
        <xdr:cNvSpPr/>
      </xdr:nvSpPr>
      <xdr:spPr>
        <a:xfrm>
          <a:off x="11231880" y="6344013"/>
          <a:ext cx="101600" cy="9778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A6DB877B-026A-4E20-AF65-0A1E0BFB5446}"/>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64A9699B-81DB-4A27-AFDF-E6396583C974}"/>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7359BBB3-F171-4717-9804-23DC8AE5C30F}"/>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6D21FC14-4FC2-4FFB-9BB2-2D8DF4F601F9}"/>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2171B87A-AA71-4E19-9108-21E2DDE7E295}"/>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156028</xdr:rowOff>
    </xdr:from>
    <xdr:to>
      <xdr:col>85</xdr:col>
      <xdr:colOff>177800</xdr:colOff>
      <xdr:row>39</xdr:row>
      <xdr:rowOff>86178</xdr:rowOff>
    </xdr:to>
    <xdr:sp macro="" textlink="">
      <xdr:nvSpPr>
        <xdr:cNvPr id="436" name="楕円 435">
          <a:extLst>
            <a:ext uri="{FF2B5EF4-FFF2-40B4-BE49-F238E27FC236}">
              <a16:creationId xmlns:a16="http://schemas.microsoft.com/office/drawing/2014/main" id="{B14DA636-49BD-4258-B0BE-A3DB9397F6C1}"/>
            </a:ext>
          </a:extLst>
        </xdr:cNvPr>
        <xdr:cNvSpPr/>
      </xdr:nvSpPr>
      <xdr:spPr>
        <a:xfrm>
          <a:off x="14325600" y="6526348"/>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134455</xdr:rowOff>
    </xdr:from>
    <xdr:ext cx="405111" cy="259045"/>
    <xdr:sp macro="" textlink="">
      <xdr:nvSpPr>
        <xdr:cNvPr id="437" name="【認定こども園・幼稚園・保育所】&#10;有形固定資産減価償却率該当値テキスト">
          <a:extLst>
            <a:ext uri="{FF2B5EF4-FFF2-40B4-BE49-F238E27FC236}">
              <a16:creationId xmlns:a16="http://schemas.microsoft.com/office/drawing/2014/main" id="{61D86285-F269-4A3A-B63C-3954CB80629B}"/>
            </a:ext>
          </a:extLst>
        </xdr:cNvPr>
        <xdr:cNvSpPr txBox="1"/>
      </xdr:nvSpPr>
      <xdr:spPr>
        <a:xfrm>
          <a:off x="14414500" y="6504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123372</xdr:rowOff>
    </xdr:from>
    <xdr:to>
      <xdr:col>81</xdr:col>
      <xdr:colOff>101600</xdr:colOff>
      <xdr:row>39</xdr:row>
      <xdr:rowOff>53522</xdr:rowOff>
    </xdr:to>
    <xdr:sp macro="" textlink="">
      <xdr:nvSpPr>
        <xdr:cNvPr id="438" name="楕円 437">
          <a:extLst>
            <a:ext uri="{FF2B5EF4-FFF2-40B4-BE49-F238E27FC236}">
              <a16:creationId xmlns:a16="http://schemas.microsoft.com/office/drawing/2014/main" id="{A7815B5B-EAB0-445D-A469-E7F40D7ACB1B}"/>
            </a:ext>
          </a:extLst>
        </xdr:cNvPr>
        <xdr:cNvSpPr/>
      </xdr:nvSpPr>
      <xdr:spPr>
        <a:xfrm>
          <a:off x="13578840" y="64936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2722</xdr:rowOff>
    </xdr:from>
    <xdr:to>
      <xdr:col>85</xdr:col>
      <xdr:colOff>127000</xdr:colOff>
      <xdr:row>39</xdr:row>
      <xdr:rowOff>35378</xdr:rowOff>
    </xdr:to>
    <xdr:cxnSp macro="">
      <xdr:nvCxnSpPr>
        <xdr:cNvPr id="439" name="直線コネクタ 438">
          <a:extLst>
            <a:ext uri="{FF2B5EF4-FFF2-40B4-BE49-F238E27FC236}">
              <a16:creationId xmlns:a16="http://schemas.microsoft.com/office/drawing/2014/main" id="{847B3665-DFB0-4214-A815-CE11270C21F8}"/>
            </a:ext>
          </a:extLst>
        </xdr:cNvPr>
        <xdr:cNvCxnSpPr/>
      </xdr:nvCxnSpPr>
      <xdr:spPr>
        <a:xfrm>
          <a:off x="13629640" y="6540682"/>
          <a:ext cx="74676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93980</xdr:rowOff>
    </xdr:from>
    <xdr:to>
      <xdr:col>76</xdr:col>
      <xdr:colOff>165100</xdr:colOff>
      <xdr:row>39</xdr:row>
      <xdr:rowOff>24130</xdr:rowOff>
    </xdr:to>
    <xdr:sp macro="" textlink="">
      <xdr:nvSpPr>
        <xdr:cNvPr id="440" name="楕円 439">
          <a:extLst>
            <a:ext uri="{FF2B5EF4-FFF2-40B4-BE49-F238E27FC236}">
              <a16:creationId xmlns:a16="http://schemas.microsoft.com/office/drawing/2014/main" id="{89CE8F38-77D2-4648-B0CD-DEAFC4ADF0B4}"/>
            </a:ext>
          </a:extLst>
        </xdr:cNvPr>
        <xdr:cNvSpPr/>
      </xdr:nvSpPr>
      <xdr:spPr>
        <a:xfrm>
          <a:off x="12804140" y="6464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144780</xdr:rowOff>
    </xdr:from>
    <xdr:to>
      <xdr:col>81</xdr:col>
      <xdr:colOff>50800</xdr:colOff>
      <xdr:row>39</xdr:row>
      <xdr:rowOff>2722</xdr:rowOff>
    </xdr:to>
    <xdr:cxnSp macro="">
      <xdr:nvCxnSpPr>
        <xdr:cNvPr id="441" name="直線コネクタ 440">
          <a:extLst>
            <a:ext uri="{FF2B5EF4-FFF2-40B4-BE49-F238E27FC236}">
              <a16:creationId xmlns:a16="http://schemas.microsoft.com/office/drawing/2014/main" id="{0C31429D-E37F-46C4-A448-3C1B8E58F106}"/>
            </a:ext>
          </a:extLst>
        </xdr:cNvPr>
        <xdr:cNvCxnSpPr/>
      </xdr:nvCxnSpPr>
      <xdr:spPr>
        <a:xfrm>
          <a:off x="12854940" y="6515100"/>
          <a:ext cx="774700" cy="25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61323</xdr:rowOff>
    </xdr:from>
    <xdr:to>
      <xdr:col>72</xdr:col>
      <xdr:colOff>38100</xdr:colOff>
      <xdr:row>38</xdr:row>
      <xdr:rowOff>162923</xdr:rowOff>
    </xdr:to>
    <xdr:sp macro="" textlink="">
      <xdr:nvSpPr>
        <xdr:cNvPr id="442" name="楕円 441">
          <a:extLst>
            <a:ext uri="{FF2B5EF4-FFF2-40B4-BE49-F238E27FC236}">
              <a16:creationId xmlns:a16="http://schemas.microsoft.com/office/drawing/2014/main" id="{4A5A3167-A0B8-4EBE-AE0C-29B977A9559E}"/>
            </a:ext>
          </a:extLst>
        </xdr:cNvPr>
        <xdr:cNvSpPr/>
      </xdr:nvSpPr>
      <xdr:spPr>
        <a:xfrm>
          <a:off x="12029440" y="643164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112123</xdr:rowOff>
    </xdr:from>
    <xdr:to>
      <xdr:col>76</xdr:col>
      <xdr:colOff>114300</xdr:colOff>
      <xdr:row>38</xdr:row>
      <xdr:rowOff>144780</xdr:rowOff>
    </xdr:to>
    <xdr:cxnSp macro="">
      <xdr:nvCxnSpPr>
        <xdr:cNvPr id="443" name="直線コネクタ 442">
          <a:extLst>
            <a:ext uri="{FF2B5EF4-FFF2-40B4-BE49-F238E27FC236}">
              <a16:creationId xmlns:a16="http://schemas.microsoft.com/office/drawing/2014/main" id="{943DB475-CC03-45E6-9013-8C1CA65C525B}"/>
            </a:ext>
          </a:extLst>
        </xdr:cNvPr>
        <xdr:cNvCxnSpPr/>
      </xdr:nvCxnSpPr>
      <xdr:spPr>
        <a:xfrm>
          <a:off x="12072620" y="6482443"/>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30299</xdr:rowOff>
    </xdr:from>
    <xdr:to>
      <xdr:col>67</xdr:col>
      <xdr:colOff>101600</xdr:colOff>
      <xdr:row>38</xdr:row>
      <xdr:rowOff>131899</xdr:rowOff>
    </xdr:to>
    <xdr:sp macro="" textlink="">
      <xdr:nvSpPr>
        <xdr:cNvPr id="444" name="楕円 443">
          <a:extLst>
            <a:ext uri="{FF2B5EF4-FFF2-40B4-BE49-F238E27FC236}">
              <a16:creationId xmlns:a16="http://schemas.microsoft.com/office/drawing/2014/main" id="{17219545-EBED-4EBE-9319-0005C28FC0EB}"/>
            </a:ext>
          </a:extLst>
        </xdr:cNvPr>
        <xdr:cNvSpPr/>
      </xdr:nvSpPr>
      <xdr:spPr>
        <a:xfrm>
          <a:off x="11231880" y="640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81099</xdr:rowOff>
    </xdr:from>
    <xdr:to>
      <xdr:col>71</xdr:col>
      <xdr:colOff>177800</xdr:colOff>
      <xdr:row>38</xdr:row>
      <xdr:rowOff>112123</xdr:rowOff>
    </xdr:to>
    <xdr:cxnSp macro="">
      <xdr:nvCxnSpPr>
        <xdr:cNvPr id="445" name="直線コネクタ 444">
          <a:extLst>
            <a:ext uri="{FF2B5EF4-FFF2-40B4-BE49-F238E27FC236}">
              <a16:creationId xmlns:a16="http://schemas.microsoft.com/office/drawing/2014/main" id="{58B9D0A6-CF40-451B-A731-163770ED966F}"/>
            </a:ext>
          </a:extLst>
        </xdr:cNvPr>
        <xdr:cNvCxnSpPr/>
      </xdr:nvCxnSpPr>
      <xdr:spPr>
        <a:xfrm>
          <a:off x="11282680" y="6451419"/>
          <a:ext cx="78994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91276</xdr:rowOff>
    </xdr:from>
    <xdr:ext cx="405111" cy="259045"/>
    <xdr:sp macro="" textlink="">
      <xdr:nvSpPr>
        <xdr:cNvPr id="446" name="n_1aveValue【認定こども園・幼稚園・保育所】&#10;有形固定資産減価償却率">
          <a:extLst>
            <a:ext uri="{FF2B5EF4-FFF2-40B4-BE49-F238E27FC236}">
              <a16:creationId xmlns:a16="http://schemas.microsoft.com/office/drawing/2014/main" id="{68F3C77C-723A-4833-BAE9-BEC1F8A7B610}"/>
            </a:ext>
          </a:extLst>
        </xdr:cNvPr>
        <xdr:cNvSpPr txBox="1"/>
      </xdr:nvSpPr>
      <xdr:spPr>
        <a:xfrm>
          <a:off x="13437244" y="6126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70049</xdr:rowOff>
    </xdr:from>
    <xdr:ext cx="405111" cy="259045"/>
    <xdr:sp macro="" textlink="">
      <xdr:nvSpPr>
        <xdr:cNvPr id="447" name="n_2aveValue【認定こども園・幼稚園・保育所】&#10;有形固定資産減価償却率">
          <a:extLst>
            <a:ext uri="{FF2B5EF4-FFF2-40B4-BE49-F238E27FC236}">
              <a16:creationId xmlns:a16="http://schemas.microsoft.com/office/drawing/2014/main" id="{8354C1DB-31B7-4F9D-B4CC-91D3B4BFD891}"/>
            </a:ext>
          </a:extLst>
        </xdr:cNvPr>
        <xdr:cNvSpPr txBox="1"/>
      </xdr:nvSpPr>
      <xdr:spPr>
        <a:xfrm>
          <a:off x="12675244" y="6105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47188</xdr:rowOff>
    </xdr:from>
    <xdr:ext cx="405111" cy="259045"/>
    <xdr:sp macro="" textlink="">
      <xdr:nvSpPr>
        <xdr:cNvPr id="448" name="n_3aveValue【認定こども園・幼稚園・保育所】&#10;有形固定資産減価償却率">
          <a:extLst>
            <a:ext uri="{FF2B5EF4-FFF2-40B4-BE49-F238E27FC236}">
              <a16:creationId xmlns:a16="http://schemas.microsoft.com/office/drawing/2014/main" id="{07665AD0-E3DD-4162-9E42-7E9EAD2B610D}"/>
            </a:ext>
          </a:extLst>
        </xdr:cNvPr>
        <xdr:cNvSpPr txBox="1"/>
      </xdr:nvSpPr>
      <xdr:spPr>
        <a:xfrm>
          <a:off x="11900544" y="6082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88010</xdr:rowOff>
    </xdr:from>
    <xdr:ext cx="405111" cy="259045"/>
    <xdr:sp macro="" textlink="">
      <xdr:nvSpPr>
        <xdr:cNvPr id="449" name="n_4aveValue【認定こども園・幼稚園・保育所】&#10;有形固定資産減価償却率">
          <a:extLst>
            <a:ext uri="{FF2B5EF4-FFF2-40B4-BE49-F238E27FC236}">
              <a16:creationId xmlns:a16="http://schemas.microsoft.com/office/drawing/2014/main" id="{CD0166A3-99DF-4DEF-9E1E-296230C83C8C}"/>
            </a:ext>
          </a:extLst>
        </xdr:cNvPr>
        <xdr:cNvSpPr txBox="1"/>
      </xdr:nvSpPr>
      <xdr:spPr>
        <a:xfrm>
          <a:off x="11102984" y="612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44649</xdr:rowOff>
    </xdr:from>
    <xdr:ext cx="405111" cy="259045"/>
    <xdr:sp macro="" textlink="">
      <xdr:nvSpPr>
        <xdr:cNvPr id="450" name="n_1mainValue【認定こども園・幼稚園・保育所】&#10;有形固定資産減価償却率">
          <a:extLst>
            <a:ext uri="{FF2B5EF4-FFF2-40B4-BE49-F238E27FC236}">
              <a16:creationId xmlns:a16="http://schemas.microsoft.com/office/drawing/2014/main" id="{FEA6407E-CF85-4595-A0FE-612CE93DC5B0}"/>
            </a:ext>
          </a:extLst>
        </xdr:cNvPr>
        <xdr:cNvSpPr txBox="1"/>
      </xdr:nvSpPr>
      <xdr:spPr>
        <a:xfrm>
          <a:off x="13437244" y="6582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15257</xdr:rowOff>
    </xdr:from>
    <xdr:ext cx="405111" cy="259045"/>
    <xdr:sp macro="" textlink="">
      <xdr:nvSpPr>
        <xdr:cNvPr id="451" name="n_2mainValue【認定こども園・幼稚園・保育所】&#10;有形固定資産減価償却率">
          <a:extLst>
            <a:ext uri="{FF2B5EF4-FFF2-40B4-BE49-F238E27FC236}">
              <a16:creationId xmlns:a16="http://schemas.microsoft.com/office/drawing/2014/main" id="{84CC7C1B-2852-48EC-A72C-0067C61B6494}"/>
            </a:ext>
          </a:extLst>
        </xdr:cNvPr>
        <xdr:cNvSpPr txBox="1"/>
      </xdr:nvSpPr>
      <xdr:spPr>
        <a:xfrm>
          <a:off x="12675244" y="655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154050</xdr:rowOff>
    </xdr:from>
    <xdr:ext cx="405111" cy="259045"/>
    <xdr:sp macro="" textlink="">
      <xdr:nvSpPr>
        <xdr:cNvPr id="452" name="n_3mainValue【認定こども園・幼稚園・保育所】&#10;有形固定資産減価償却率">
          <a:extLst>
            <a:ext uri="{FF2B5EF4-FFF2-40B4-BE49-F238E27FC236}">
              <a16:creationId xmlns:a16="http://schemas.microsoft.com/office/drawing/2014/main" id="{F5EC2D6A-75C5-4D6F-A636-F4295C23F6C2}"/>
            </a:ext>
          </a:extLst>
        </xdr:cNvPr>
        <xdr:cNvSpPr txBox="1"/>
      </xdr:nvSpPr>
      <xdr:spPr>
        <a:xfrm>
          <a:off x="11900544" y="6524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123026</xdr:rowOff>
    </xdr:from>
    <xdr:ext cx="405111" cy="259045"/>
    <xdr:sp macro="" textlink="">
      <xdr:nvSpPr>
        <xdr:cNvPr id="453" name="n_4mainValue【認定こども園・幼稚園・保育所】&#10;有形固定資産減価償却率">
          <a:extLst>
            <a:ext uri="{FF2B5EF4-FFF2-40B4-BE49-F238E27FC236}">
              <a16:creationId xmlns:a16="http://schemas.microsoft.com/office/drawing/2014/main" id="{D61F7CD9-877A-4236-B2EF-755B85EFC96A}"/>
            </a:ext>
          </a:extLst>
        </xdr:cNvPr>
        <xdr:cNvSpPr txBox="1"/>
      </xdr:nvSpPr>
      <xdr:spPr>
        <a:xfrm>
          <a:off x="11102984" y="6493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a:extLst>
            <a:ext uri="{FF2B5EF4-FFF2-40B4-BE49-F238E27FC236}">
              <a16:creationId xmlns:a16="http://schemas.microsoft.com/office/drawing/2014/main" id="{81C9360C-5155-4EAA-A767-8331026644DB}"/>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a:extLst>
            <a:ext uri="{FF2B5EF4-FFF2-40B4-BE49-F238E27FC236}">
              <a16:creationId xmlns:a16="http://schemas.microsoft.com/office/drawing/2014/main" id="{63DD0470-FD3D-4454-A5F1-C2808FCAC95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a:extLst>
            <a:ext uri="{FF2B5EF4-FFF2-40B4-BE49-F238E27FC236}">
              <a16:creationId xmlns:a16="http://schemas.microsoft.com/office/drawing/2014/main" id="{A539DFAF-C063-4247-8D03-FAE29F52732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a:extLst>
            <a:ext uri="{FF2B5EF4-FFF2-40B4-BE49-F238E27FC236}">
              <a16:creationId xmlns:a16="http://schemas.microsoft.com/office/drawing/2014/main" id="{57290B9A-134F-423B-A4CD-34A45ED6F0D3}"/>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a:extLst>
            <a:ext uri="{FF2B5EF4-FFF2-40B4-BE49-F238E27FC236}">
              <a16:creationId xmlns:a16="http://schemas.microsoft.com/office/drawing/2014/main" id="{1F30580C-4B8E-4DB0-85E7-1B28DC2054D6}"/>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a:extLst>
            <a:ext uri="{FF2B5EF4-FFF2-40B4-BE49-F238E27FC236}">
              <a16:creationId xmlns:a16="http://schemas.microsoft.com/office/drawing/2014/main" id="{222DDFDD-2646-4BB7-8494-E318A432C30B}"/>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a:extLst>
            <a:ext uri="{FF2B5EF4-FFF2-40B4-BE49-F238E27FC236}">
              <a16:creationId xmlns:a16="http://schemas.microsoft.com/office/drawing/2014/main" id="{B5922570-D2FF-449D-BABA-4BE710C771DC}"/>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a:extLst>
            <a:ext uri="{FF2B5EF4-FFF2-40B4-BE49-F238E27FC236}">
              <a16:creationId xmlns:a16="http://schemas.microsoft.com/office/drawing/2014/main" id="{5BDC6923-B80F-463B-850A-547783DC6DE3}"/>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a:extLst>
            <a:ext uri="{FF2B5EF4-FFF2-40B4-BE49-F238E27FC236}">
              <a16:creationId xmlns:a16="http://schemas.microsoft.com/office/drawing/2014/main" id="{393045F1-F6AE-4E9B-B834-FDADF1858666}"/>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a:extLst>
            <a:ext uri="{FF2B5EF4-FFF2-40B4-BE49-F238E27FC236}">
              <a16:creationId xmlns:a16="http://schemas.microsoft.com/office/drawing/2014/main" id="{FD950405-58E3-4742-8F52-E6BACDFAB36B}"/>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4" name="直線コネクタ 463">
          <a:extLst>
            <a:ext uri="{FF2B5EF4-FFF2-40B4-BE49-F238E27FC236}">
              <a16:creationId xmlns:a16="http://schemas.microsoft.com/office/drawing/2014/main" id="{E360EC49-AF16-4C83-8EA9-610AC91A9D6A}"/>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5" name="テキスト ボックス 464">
          <a:extLst>
            <a:ext uri="{FF2B5EF4-FFF2-40B4-BE49-F238E27FC236}">
              <a16:creationId xmlns:a16="http://schemas.microsoft.com/office/drawing/2014/main" id="{4CBA04A7-FC88-4F04-8A73-D9279895151B}"/>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6" name="直線コネクタ 465">
          <a:extLst>
            <a:ext uri="{FF2B5EF4-FFF2-40B4-BE49-F238E27FC236}">
              <a16:creationId xmlns:a16="http://schemas.microsoft.com/office/drawing/2014/main" id="{E2C5D9EC-3B3C-484C-AA6B-2D91D1BC209B}"/>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7" name="テキスト ボックス 466">
          <a:extLst>
            <a:ext uri="{FF2B5EF4-FFF2-40B4-BE49-F238E27FC236}">
              <a16:creationId xmlns:a16="http://schemas.microsoft.com/office/drawing/2014/main" id="{9AB1BAFE-390B-4970-B584-BCFD47C449AC}"/>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8" name="直線コネクタ 467">
          <a:extLst>
            <a:ext uri="{FF2B5EF4-FFF2-40B4-BE49-F238E27FC236}">
              <a16:creationId xmlns:a16="http://schemas.microsoft.com/office/drawing/2014/main" id="{E1229E35-0919-44F3-999D-DE803131FB45}"/>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9" name="テキスト ボックス 468">
          <a:extLst>
            <a:ext uri="{FF2B5EF4-FFF2-40B4-BE49-F238E27FC236}">
              <a16:creationId xmlns:a16="http://schemas.microsoft.com/office/drawing/2014/main" id="{1CC9072E-7CA2-495B-A6B7-2AB9F6E59386}"/>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0" name="直線コネクタ 469">
          <a:extLst>
            <a:ext uri="{FF2B5EF4-FFF2-40B4-BE49-F238E27FC236}">
              <a16:creationId xmlns:a16="http://schemas.microsoft.com/office/drawing/2014/main" id="{DAC37E71-B8DA-4E22-A4B2-03DACE1F45AE}"/>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1" name="テキスト ボックス 470">
          <a:extLst>
            <a:ext uri="{FF2B5EF4-FFF2-40B4-BE49-F238E27FC236}">
              <a16:creationId xmlns:a16="http://schemas.microsoft.com/office/drawing/2014/main" id="{2ED2BBCB-9D7A-4B68-8C4A-0ABF5AAE910E}"/>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a:extLst>
            <a:ext uri="{FF2B5EF4-FFF2-40B4-BE49-F238E27FC236}">
              <a16:creationId xmlns:a16="http://schemas.microsoft.com/office/drawing/2014/main" id="{356FBA33-9F63-44C8-8438-BC8B393E8981}"/>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3" name="テキスト ボックス 472">
          <a:extLst>
            <a:ext uri="{FF2B5EF4-FFF2-40B4-BE49-F238E27FC236}">
              <a16:creationId xmlns:a16="http://schemas.microsoft.com/office/drawing/2014/main" id="{4AB99F7C-9A63-4F9D-B252-37582A96F388}"/>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認定こども園・幼稚園・保育所】&#10;一人当たり面積グラフ枠">
          <a:extLst>
            <a:ext uri="{FF2B5EF4-FFF2-40B4-BE49-F238E27FC236}">
              <a16:creationId xmlns:a16="http://schemas.microsoft.com/office/drawing/2014/main" id="{1E0FD6C4-772B-4C3C-A09C-41BA42F17CAD}"/>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18136</xdr:rowOff>
    </xdr:from>
    <xdr:to>
      <xdr:col>116</xdr:col>
      <xdr:colOff>62864</xdr:colOff>
      <xdr:row>41</xdr:row>
      <xdr:rowOff>88544</xdr:rowOff>
    </xdr:to>
    <xdr:cxnSp macro="">
      <xdr:nvCxnSpPr>
        <xdr:cNvPr id="475" name="直線コネクタ 474">
          <a:extLst>
            <a:ext uri="{FF2B5EF4-FFF2-40B4-BE49-F238E27FC236}">
              <a16:creationId xmlns:a16="http://schemas.microsoft.com/office/drawing/2014/main" id="{C552B62C-A989-4F9B-B6FF-7375FAF96AAF}"/>
            </a:ext>
          </a:extLst>
        </xdr:cNvPr>
        <xdr:cNvCxnSpPr/>
      </xdr:nvCxnSpPr>
      <xdr:spPr>
        <a:xfrm flipV="1">
          <a:off x="19509104" y="5550256"/>
          <a:ext cx="0" cy="1411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92371</xdr:rowOff>
    </xdr:from>
    <xdr:ext cx="469744" cy="259045"/>
    <xdr:sp macro="" textlink="">
      <xdr:nvSpPr>
        <xdr:cNvPr id="476" name="【認定こども園・幼稚園・保育所】&#10;一人当たり面積最小値テキスト">
          <a:extLst>
            <a:ext uri="{FF2B5EF4-FFF2-40B4-BE49-F238E27FC236}">
              <a16:creationId xmlns:a16="http://schemas.microsoft.com/office/drawing/2014/main" id="{0BDA84AC-FD28-4464-BF76-8BBDFFA8BE56}"/>
            </a:ext>
          </a:extLst>
        </xdr:cNvPr>
        <xdr:cNvSpPr txBox="1"/>
      </xdr:nvSpPr>
      <xdr:spPr>
        <a:xfrm>
          <a:off x="19547840" y="6965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88544</xdr:rowOff>
    </xdr:from>
    <xdr:to>
      <xdr:col>116</xdr:col>
      <xdr:colOff>152400</xdr:colOff>
      <xdr:row>41</xdr:row>
      <xdr:rowOff>88544</xdr:rowOff>
    </xdr:to>
    <xdr:cxnSp macro="">
      <xdr:nvCxnSpPr>
        <xdr:cNvPr id="477" name="直線コネクタ 476">
          <a:extLst>
            <a:ext uri="{FF2B5EF4-FFF2-40B4-BE49-F238E27FC236}">
              <a16:creationId xmlns:a16="http://schemas.microsoft.com/office/drawing/2014/main" id="{62FBB01C-8785-44E4-AC18-EBEB67E6BAB0}"/>
            </a:ext>
          </a:extLst>
        </xdr:cNvPr>
        <xdr:cNvCxnSpPr/>
      </xdr:nvCxnSpPr>
      <xdr:spPr>
        <a:xfrm>
          <a:off x="19443700" y="69617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136263</xdr:rowOff>
    </xdr:from>
    <xdr:ext cx="469744" cy="259045"/>
    <xdr:sp macro="" textlink="">
      <xdr:nvSpPr>
        <xdr:cNvPr id="478" name="【認定こども園・幼稚園・保育所】&#10;一人当たり面積最大値テキスト">
          <a:extLst>
            <a:ext uri="{FF2B5EF4-FFF2-40B4-BE49-F238E27FC236}">
              <a16:creationId xmlns:a16="http://schemas.microsoft.com/office/drawing/2014/main" id="{7B1FB3DD-23B2-4A97-AC23-9F271ED50FDE}"/>
            </a:ext>
          </a:extLst>
        </xdr:cNvPr>
        <xdr:cNvSpPr txBox="1"/>
      </xdr:nvSpPr>
      <xdr:spPr>
        <a:xfrm>
          <a:off x="19547840" y="5333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18136</xdr:rowOff>
    </xdr:from>
    <xdr:to>
      <xdr:col>116</xdr:col>
      <xdr:colOff>152400</xdr:colOff>
      <xdr:row>33</xdr:row>
      <xdr:rowOff>18136</xdr:rowOff>
    </xdr:to>
    <xdr:cxnSp macro="">
      <xdr:nvCxnSpPr>
        <xdr:cNvPr id="479" name="直線コネクタ 478">
          <a:extLst>
            <a:ext uri="{FF2B5EF4-FFF2-40B4-BE49-F238E27FC236}">
              <a16:creationId xmlns:a16="http://schemas.microsoft.com/office/drawing/2014/main" id="{2EBA7E02-70DB-4D65-9DAD-09D6F712591F}"/>
            </a:ext>
          </a:extLst>
        </xdr:cNvPr>
        <xdr:cNvCxnSpPr/>
      </xdr:nvCxnSpPr>
      <xdr:spPr>
        <a:xfrm>
          <a:off x="19443700" y="55502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146473</xdr:rowOff>
    </xdr:from>
    <xdr:ext cx="469744" cy="259045"/>
    <xdr:sp macro="" textlink="">
      <xdr:nvSpPr>
        <xdr:cNvPr id="480" name="【認定こども園・幼稚園・保育所】&#10;一人当たり面積平均値テキスト">
          <a:extLst>
            <a:ext uri="{FF2B5EF4-FFF2-40B4-BE49-F238E27FC236}">
              <a16:creationId xmlns:a16="http://schemas.microsoft.com/office/drawing/2014/main" id="{F0912E80-A778-4784-B562-3B7F4EBF26FD}"/>
            </a:ext>
          </a:extLst>
        </xdr:cNvPr>
        <xdr:cNvSpPr txBox="1"/>
      </xdr:nvSpPr>
      <xdr:spPr>
        <a:xfrm>
          <a:off x="19547840" y="65167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168046</xdr:rowOff>
    </xdr:from>
    <xdr:to>
      <xdr:col>116</xdr:col>
      <xdr:colOff>114300</xdr:colOff>
      <xdr:row>39</xdr:row>
      <xdr:rowOff>98196</xdr:rowOff>
    </xdr:to>
    <xdr:sp macro="" textlink="">
      <xdr:nvSpPr>
        <xdr:cNvPr id="481" name="フローチャート: 判断 480">
          <a:extLst>
            <a:ext uri="{FF2B5EF4-FFF2-40B4-BE49-F238E27FC236}">
              <a16:creationId xmlns:a16="http://schemas.microsoft.com/office/drawing/2014/main" id="{B7695A4A-737E-4E1C-96C8-B677D490D24C}"/>
            </a:ext>
          </a:extLst>
        </xdr:cNvPr>
        <xdr:cNvSpPr/>
      </xdr:nvSpPr>
      <xdr:spPr>
        <a:xfrm>
          <a:off x="19458940" y="65383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17628</xdr:rowOff>
    </xdr:from>
    <xdr:to>
      <xdr:col>112</xdr:col>
      <xdr:colOff>38100</xdr:colOff>
      <xdr:row>39</xdr:row>
      <xdr:rowOff>119228</xdr:rowOff>
    </xdr:to>
    <xdr:sp macro="" textlink="">
      <xdr:nvSpPr>
        <xdr:cNvPr id="482" name="フローチャート: 判断 481">
          <a:extLst>
            <a:ext uri="{FF2B5EF4-FFF2-40B4-BE49-F238E27FC236}">
              <a16:creationId xmlns:a16="http://schemas.microsoft.com/office/drawing/2014/main" id="{9D44C903-41E7-4185-B232-8C86FCB82C24}"/>
            </a:ext>
          </a:extLst>
        </xdr:cNvPr>
        <xdr:cNvSpPr/>
      </xdr:nvSpPr>
      <xdr:spPr>
        <a:xfrm>
          <a:off x="18735040" y="655558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30429</xdr:rowOff>
    </xdr:from>
    <xdr:to>
      <xdr:col>107</xdr:col>
      <xdr:colOff>101600</xdr:colOff>
      <xdr:row>39</xdr:row>
      <xdr:rowOff>132029</xdr:rowOff>
    </xdr:to>
    <xdr:sp macro="" textlink="">
      <xdr:nvSpPr>
        <xdr:cNvPr id="483" name="フローチャート: 判断 482">
          <a:extLst>
            <a:ext uri="{FF2B5EF4-FFF2-40B4-BE49-F238E27FC236}">
              <a16:creationId xmlns:a16="http://schemas.microsoft.com/office/drawing/2014/main" id="{A4BDB039-E73A-4BB6-AFF2-B3325CD9C904}"/>
            </a:ext>
          </a:extLst>
        </xdr:cNvPr>
        <xdr:cNvSpPr/>
      </xdr:nvSpPr>
      <xdr:spPr>
        <a:xfrm>
          <a:off x="17937480" y="6568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41402</xdr:rowOff>
    </xdr:from>
    <xdr:to>
      <xdr:col>102</xdr:col>
      <xdr:colOff>165100</xdr:colOff>
      <xdr:row>39</xdr:row>
      <xdr:rowOff>143002</xdr:rowOff>
    </xdr:to>
    <xdr:sp macro="" textlink="">
      <xdr:nvSpPr>
        <xdr:cNvPr id="484" name="フローチャート: 判断 483">
          <a:extLst>
            <a:ext uri="{FF2B5EF4-FFF2-40B4-BE49-F238E27FC236}">
              <a16:creationId xmlns:a16="http://schemas.microsoft.com/office/drawing/2014/main" id="{E9C5E7FB-773D-48DA-BA64-D64575FA9CB2}"/>
            </a:ext>
          </a:extLst>
        </xdr:cNvPr>
        <xdr:cNvSpPr/>
      </xdr:nvSpPr>
      <xdr:spPr>
        <a:xfrm>
          <a:off x="17162780" y="657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47803</xdr:rowOff>
    </xdr:from>
    <xdr:to>
      <xdr:col>98</xdr:col>
      <xdr:colOff>38100</xdr:colOff>
      <xdr:row>39</xdr:row>
      <xdr:rowOff>149403</xdr:rowOff>
    </xdr:to>
    <xdr:sp macro="" textlink="">
      <xdr:nvSpPr>
        <xdr:cNvPr id="485" name="フローチャート: 判断 484">
          <a:extLst>
            <a:ext uri="{FF2B5EF4-FFF2-40B4-BE49-F238E27FC236}">
              <a16:creationId xmlns:a16="http://schemas.microsoft.com/office/drawing/2014/main" id="{E879B4CD-981D-4FE0-A359-D7C9CB3BDA03}"/>
            </a:ext>
          </a:extLst>
        </xdr:cNvPr>
        <xdr:cNvSpPr/>
      </xdr:nvSpPr>
      <xdr:spPr>
        <a:xfrm>
          <a:off x="16388080" y="658576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A37103F9-C4A1-471B-BB91-EFF1790E7B4C}"/>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E6CB4647-15E2-47EE-82E8-F3F7800617A4}"/>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FD885759-4A1B-4E6A-9106-C9ED12B7EE3A}"/>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6543CBE9-E8B8-4EF7-98A8-E78125023D77}"/>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F5FC45BC-B9EF-4B0C-B448-705D2770D97D}"/>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169418</xdr:rowOff>
    </xdr:from>
    <xdr:to>
      <xdr:col>116</xdr:col>
      <xdr:colOff>114300</xdr:colOff>
      <xdr:row>38</xdr:row>
      <xdr:rowOff>99568</xdr:rowOff>
    </xdr:to>
    <xdr:sp macro="" textlink="">
      <xdr:nvSpPr>
        <xdr:cNvPr id="491" name="楕円 490">
          <a:extLst>
            <a:ext uri="{FF2B5EF4-FFF2-40B4-BE49-F238E27FC236}">
              <a16:creationId xmlns:a16="http://schemas.microsoft.com/office/drawing/2014/main" id="{B8A03843-CC6B-4A87-9B49-83D25E5DB917}"/>
            </a:ext>
          </a:extLst>
        </xdr:cNvPr>
        <xdr:cNvSpPr/>
      </xdr:nvSpPr>
      <xdr:spPr>
        <a:xfrm>
          <a:off x="19458940" y="63720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20845</xdr:rowOff>
    </xdr:from>
    <xdr:ext cx="469744" cy="259045"/>
    <xdr:sp macro="" textlink="">
      <xdr:nvSpPr>
        <xdr:cNvPr id="492" name="【認定こども園・幼稚園・保育所】&#10;一人当たり面積該当値テキスト">
          <a:extLst>
            <a:ext uri="{FF2B5EF4-FFF2-40B4-BE49-F238E27FC236}">
              <a16:creationId xmlns:a16="http://schemas.microsoft.com/office/drawing/2014/main" id="{69451D09-065B-4F24-B114-50EC24A8CCF0}"/>
            </a:ext>
          </a:extLst>
        </xdr:cNvPr>
        <xdr:cNvSpPr txBox="1"/>
      </xdr:nvSpPr>
      <xdr:spPr>
        <a:xfrm>
          <a:off x="19547840" y="6223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10770</xdr:rowOff>
    </xdr:from>
    <xdr:to>
      <xdr:col>112</xdr:col>
      <xdr:colOff>38100</xdr:colOff>
      <xdr:row>38</xdr:row>
      <xdr:rowOff>112370</xdr:rowOff>
    </xdr:to>
    <xdr:sp macro="" textlink="">
      <xdr:nvSpPr>
        <xdr:cNvPr id="493" name="楕円 492">
          <a:extLst>
            <a:ext uri="{FF2B5EF4-FFF2-40B4-BE49-F238E27FC236}">
              <a16:creationId xmlns:a16="http://schemas.microsoft.com/office/drawing/2014/main" id="{81CE7E33-F4F5-4B51-8295-CFA099381F68}"/>
            </a:ext>
          </a:extLst>
        </xdr:cNvPr>
        <xdr:cNvSpPr/>
      </xdr:nvSpPr>
      <xdr:spPr>
        <a:xfrm>
          <a:off x="18735040" y="63810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48768</xdr:rowOff>
    </xdr:from>
    <xdr:to>
      <xdr:col>116</xdr:col>
      <xdr:colOff>63500</xdr:colOff>
      <xdr:row>38</xdr:row>
      <xdr:rowOff>61570</xdr:rowOff>
    </xdr:to>
    <xdr:cxnSp macro="">
      <xdr:nvCxnSpPr>
        <xdr:cNvPr id="494" name="直線コネクタ 493">
          <a:extLst>
            <a:ext uri="{FF2B5EF4-FFF2-40B4-BE49-F238E27FC236}">
              <a16:creationId xmlns:a16="http://schemas.microsoft.com/office/drawing/2014/main" id="{0DA14C9D-5142-411E-A1D5-E7477503B3E8}"/>
            </a:ext>
          </a:extLst>
        </xdr:cNvPr>
        <xdr:cNvCxnSpPr/>
      </xdr:nvCxnSpPr>
      <xdr:spPr>
        <a:xfrm flipV="1">
          <a:off x="18778220" y="6419088"/>
          <a:ext cx="731520" cy="1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26315</xdr:rowOff>
    </xdr:from>
    <xdr:to>
      <xdr:col>107</xdr:col>
      <xdr:colOff>101600</xdr:colOff>
      <xdr:row>38</xdr:row>
      <xdr:rowOff>127915</xdr:rowOff>
    </xdr:to>
    <xdr:sp macro="" textlink="">
      <xdr:nvSpPr>
        <xdr:cNvPr id="495" name="楕円 494">
          <a:extLst>
            <a:ext uri="{FF2B5EF4-FFF2-40B4-BE49-F238E27FC236}">
              <a16:creationId xmlns:a16="http://schemas.microsoft.com/office/drawing/2014/main" id="{5B914665-1B6D-4002-BBE1-AA5110A9604A}"/>
            </a:ext>
          </a:extLst>
        </xdr:cNvPr>
        <xdr:cNvSpPr/>
      </xdr:nvSpPr>
      <xdr:spPr>
        <a:xfrm>
          <a:off x="17937480" y="639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61570</xdr:rowOff>
    </xdr:from>
    <xdr:to>
      <xdr:col>111</xdr:col>
      <xdr:colOff>177800</xdr:colOff>
      <xdr:row>38</xdr:row>
      <xdr:rowOff>77115</xdr:rowOff>
    </xdr:to>
    <xdr:cxnSp macro="">
      <xdr:nvCxnSpPr>
        <xdr:cNvPr id="496" name="直線コネクタ 495">
          <a:extLst>
            <a:ext uri="{FF2B5EF4-FFF2-40B4-BE49-F238E27FC236}">
              <a16:creationId xmlns:a16="http://schemas.microsoft.com/office/drawing/2014/main" id="{98286229-851F-4CBC-A0A7-71AF8ED458A2}"/>
            </a:ext>
          </a:extLst>
        </xdr:cNvPr>
        <xdr:cNvCxnSpPr/>
      </xdr:nvCxnSpPr>
      <xdr:spPr>
        <a:xfrm flipV="1">
          <a:off x="17988280" y="6431890"/>
          <a:ext cx="78994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31801</xdr:rowOff>
    </xdr:from>
    <xdr:to>
      <xdr:col>102</xdr:col>
      <xdr:colOff>165100</xdr:colOff>
      <xdr:row>38</xdr:row>
      <xdr:rowOff>133401</xdr:rowOff>
    </xdr:to>
    <xdr:sp macro="" textlink="">
      <xdr:nvSpPr>
        <xdr:cNvPr id="497" name="楕円 496">
          <a:extLst>
            <a:ext uri="{FF2B5EF4-FFF2-40B4-BE49-F238E27FC236}">
              <a16:creationId xmlns:a16="http://schemas.microsoft.com/office/drawing/2014/main" id="{476E0864-040B-4A0B-B5F0-6167B89AD39A}"/>
            </a:ext>
          </a:extLst>
        </xdr:cNvPr>
        <xdr:cNvSpPr/>
      </xdr:nvSpPr>
      <xdr:spPr>
        <a:xfrm>
          <a:off x="17162780" y="6402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77115</xdr:rowOff>
    </xdr:from>
    <xdr:to>
      <xdr:col>107</xdr:col>
      <xdr:colOff>50800</xdr:colOff>
      <xdr:row>38</xdr:row>
      <xdr:rowOff>82601</xdr:rowOff>
    </xdr:to>
    <xdr:cxnSp macro="">
      <xdr:nvCxnSpPr>
        <xdr:cNvPr id="498" name="直線コネクタ 497">
          <a:extLst>
            <a:ext uri="{FF2B5EF4-FFF2-40B4-BE49-F238E27FC236}">
              <a16:creationId xmlns:a16="http://schemas.microsoft.com/office/drawing/2014/main" id="{65DAD0D6-433D-475C-B7DA-95A3072B647F}"/>
            </a:ext>
          </a:extLst>
        </xdr:cNvPr>
        <xdr:cNvCxnSpPr/>
      </xdr:nvCxnSpPr>
      <xdr:spPr>
        <a:xfrm flipV="1">
          <a:off x="17213580" y="6447435"/>
          <a:ext cx="7747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45517</xdr:rowOff>
    </xdr:from>
    <xdr:to>
      <xdr:col>98</xdr:col>
      <xdr:colOff>38100</xdr:colOff>
      <xdr:row>38</xdr:row>
      <xdr:rowOff>147117</xdr:rowOff>
    </xdr:to>
    <xdr:sp macro="" textlink="">
      <xdr:nvSpPr>
        <xdr:cNvPr id="499" name="楕円 498">
          <a:extLst>
            <a:ext uri="{FF2B5EF4-FFF2-40B4-BE49-F238E27FC236}">
              <a16:creationId xmlns:a16="http://schemas.microsoft.com/office/drawing/2014/main" id="{14B3D295-CC4C-4AA4-9406-0B31E57D3B1C}"/>
            </a:ext>
          </a:extLst>
        </xdr:cNvPr>
        <xdr:cNvSpPr/>
      </xdr:nvSpPr>
      <xdr:spPr>
        <a:xfrm>
          <a:off x="16388080" y="641583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82601</xdr:rowOff>
    </xdr:from>
    <xdr:to>
      <xdr:col>102</xdr:col>
      <xdr:colOff>114300</xdr:colOff>
      <xdr:row>38</xdr:row>
      <xdr:rowOff>96317</xdr:rowOff>
    </xdr:to>
    <xdr:cxnSp macro="">
      <xdr:nvCxnSpPr>
        <xdr:cNvPr id="500" name="直線コネクタ 499">
          <a:extLst>
            <a:ext uri="{FF2B5EF4-FFF2-40B4-BE49-F238E27FC236}">
              <a16:creationId xmlns:a16="http://schemas.microsoft.com/office/drawing/2014/main" id="{B1D74F44-69B6-4F54-8AB9-7172B3AA8EAA}"/>
            </a:ext>
          </a:extLst>
        </xdr:cNvPr>
        <xdr:cNvCxnSpPr/>
      </xdr:nvCxnSpPr>
      <xdr:spPr>
        <a:xfrm flipV="1">
          <a:off x="16431260" y="6452921"/>
          <a:ext cx="78232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110355</xdr:rowOff>
    </xdr:from>
    <xdr:ext cx="469744" cy="259045"/>
    <xdr:sp macro="" textlink="">
      <xdr:nvSpPr>
        <xdr:cNvPr id="501" name="n_1aveValue【認定こども園・幼稚園・保育所】&#10;一人当たり面積">
          <a:extLst>
            <a:ext uri="{FF2B5EF4-FFF2-40B4-BE49-F238E27FC236}">
              <a16:creationId xmlns:a16="http://schemas.microsoft.com/office/drawing/2014/main" id="{2BAAB85E-B1B9-4AC3-B7E0-BA75EDC91F4D}"/>
            </a:ext>
          </a:extLst>
        </xdr:cNvPr>
        <xdr:cNvSpPr txBox="1"/>
      </xdr:nvSpPr>
      <xdr:spPr>
        <a:xfrm>
          <a:off x="18561127" y="6648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123156</xdr:rowOff>
    </xdr:from>
    <xdr:ext cx="469744" cy="259045"/>
    <xdr:sp macro="" textlink="">
      <xdr:nvSpPr>
        <xdr:cNvPr id="502" name="n_2aveValue【認定こども園・幼稚園・保育所】&#10;一人当たり面積">
          <a:extLst>
            <a:ext uri="{FF2B5EF4-FFF2-40B4-BE49-F238E27FC236}">
              <a16:creationId xmlns:a16="http://schemas.microsoft.com/office/drawing/2014/main" id="{718C160D-A578-4272-9B1F-D2C1C477704E}"/>
            </a:ext>
          </a:extLst>
        </xdr:cNvPr>
        <xdr:cNvSpPr txBox="1"/>
      </xdr:nvSpPr>
      <xdr:spPr>
        <a:xfrm>
          <a:off x="17776267" y="6661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134129</xdr:rowOff>
    </xdr:from>
    <xdr:ext cx="469744" cy="259045"/>
    <xdr:sp macro="" textlink="">
      <xdr:nvSpPr>
        <xdr:cNvPr id="503" name="n_3aveValue【認定こども園・幼稚園・保育所】&#10;一人当たり面積">
          <a:extLst>
            <a:ext uri="{FF2B5EF4-FFF2-40B4-BE49-F238E27FC236}">
              <a16:creationId xmlns:a16="http://schemas.microsoft.com/office/drawing/2014/main" id="{FA35A97D-2CC3-4E21-AAFF-68D64DC4C7BD}"/>
            </a:ext>
          </a:extLst>
        </xdr:cNvPr>
        <xdr:cNvSpPr txBox="1"/>
      </xdr:nvSpPr>
      <xdr:spPr>
        <a:xfrm>
          <a:off x="17001567" y="6672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140530</xdr:rowOff>
    </xdr:from>
    <xdr:ext cx="469744" cy="259045"/>
    <xdr:sp macro="" textlink="">
      <xdr:nvSpPr>
        <xdr:cNvPr id="504" name="n_4aveValue【認定こども園・幼稚園・保育所】&#10;一人当たり面積">
          <a:extLst>
            <a:ext uri="{FF2B5EF4-FFF2-40B4-BE49-F238E27FC236}">
              <a16:creationId xmlns:a16="http://schemas.microsoft.com/office/drawing/2014/main" id="{6A5D3F58-B8D8-4D2C-A24C-2CED5D8ADA1A}"/>
            </a:ext>
          </a:extLst>
        </xdr:cNvPr>
        <xdr:cNvSpPr txBox="1"/>
      </xdr:nvSpPr>
      <xdr:spPr>
        <a:xfrm>
          <a:off x="16226867" y="6678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128896</xdr:rowOff>
    </xdr:from>
    <xdr:ext cx="469744" cy="259045"/>
    <xdr:sp macro="" textlink="">
      <xdr:nvSpPr>
        <xdr:cNvPr id="505" name="n_1mainValue【認定こども園・幼稚園・保育所】&#10;一人当たり面積">
          <a:extLst>
            <a:ext uri="{FF2B5EF4-FFF2-40B4-BE49-F238E27FC236}">
              <a16:creationId xmlns:a16="http://schemas.microsoft.com/office/drawing/2014/main" id="{097E63F5-A9EE-4843-9A28-79AB4968F9F3}"/>
            </a:ext>
          </a:extLst>
        </xdr:cNvPr>
        <xdr:cNvSpPr txBox="1"/>
      </xdr:nvSpPr>
      <xdr:spPr>
        <a:xfrm>
          <a:off x="18561127" y="6163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144441</xdr:rowOff>
    </xdr:from>
    <xdr:ext cx="469744" cy="259045"/>
    <xdr:sp macro="" textlink="">
      <xdr:nvSpPr>
        <xdr:cNvPr id="506" name="n_2mainValue【認定こども園・幼稚園・保育所】&#10;一人当たり面積">
          <a:extLst>
            <a:ext uri="{FF2B5EF4-FFF2-40B4-BE49-F238E27FC236}">
              <a16:creationId xmlns:a16="http://schemas.microsoft.com/office/drawing/2014/main" id="{785AC94E-8BF4-496E-B256-00CE01C53D5C}"/>
            </a:ext>
          </a:extLst>
        </xdr:cNvPr>
        <xdr:cNvSpPr txBox="1"/>
      </xdr:nvSpPr>
      <xdr:spPr>
        <a:xfrm>
          <a:off x="17776267" y="6179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149928</xdr:rowOff>
    </xdr:from>
    <xdr:ext cx="469744" cy="259045"/>
    <xdr:sp macro="" textlink="">
      <xdr:nvSpPr>
        <xdr:cNvPr id="507" name="n_3mainValue【認定こども園・幼稚園・保育所】&#10;一人当たり面積">
          <a:extLst>
            <a:ext uri="{FF2B5EF4-FFF2-40B4-BE49-F238E27FC236}">
              <a16:creationId xmlns:a16="http://schemas.microsoft.com/office/drawing/2014/main" id="{AF7F5102-74E5-453E-9525-C9199E6C985E}"/>
            </a:ext>
          </a:extLst>
        </xdr:cNvPr>
        <xdr:cNvSpPr txBox="1"/>
      </xdr:nvSpPr>
      <xdr:spPr>
        <a:xfrm>
          <a:off x="17001567" y="6184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163644</xdr:rowOff>
    </xdr:from>
    <xdr:ext cx="469744" cy="259045"/>
    <xdr:sp macro="" textlink="">
      <xdr:nvSpPr>
        <xdr:cNvPr id="508" name="n_4mainValue【認定こども園・幼稚園・保育所】&#10;一人当たり面積">
          <a:extLst>
            <a:ext uri="{FF2B5EF4-FFF2-40B4-BE49-F238E27FC236}">
              <a16:creationId xmlns:a16="http://schemas.microsoft.com/office/drawing/2014/main" id="{5AEF21E9-F31B-49D9-8D15-FC2BECCE52BE}"/>
            </a:ext>
          </a:extLst>
        </xdr:cNvPr>
        <xdr:cNvSpPr txBox="1"/>
      </xdr:nvSpPr>
      <xdr:spPr>
        <a:xfrm>
          <a:off x="16226867" y="6198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a:extLst>
            <a:ext uri="{FF2B5EF4-FFF2-40B4-BE49-F238E27FC236}">
              <a16:creationId xmlns:a16="http://schemas.microsoft.com/office/drawing/2014/main" id="{33F2626C-FD59-4F71-A67F-307C9582F3FC}"/>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a:extLst>
            <a:ext uri="{FF2B5EF4-FFF2-40B4-BE49-F238E27FC236}">
              <a16:creationId xmlns:a16="http://schemas.microsoft.com/office/drawing/2014/main" id="{F76426C8-CA77-4F53-961D-3329849C7A25}"/>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a:extLst>
            <a:ext uri="{FF2B5EF4-FFF2-40B4-BE49-F238E27FC236}">
              <a16:creationId xmlns:a16="http://schemas.microsoft.com/office/drawing/2014/main" id="{645CDF70-3171-44A6-871A-F5F507C2E8C3}"/>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a:extLst>
            <a:ext uri="{FF2B5EF4-FFF2-40B4-BE49-F238E27FC236}">
              <a16:creationId xmlns:a16="http://schemas.microsoft.com/office/drawing/2014/main" id="{C97158A0-774F-4378-9D51-8A1F87134C91}"/>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a:extLst>
            <a:ext uri="{FF2B5EF4-FFF2-40B4-BE49-F238E27FC236}">
              <a16:creationId xmlns:a16="http://schemas.microsoft.com/office/drawing/2014/main" id="{E06E7C0E-32E3-4BB1-95BC-3EDD3E5F73CA}"/>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a:extLst>
            <a:ext uri="{FF2B5EF4-FFF2-40B4-BE49-F238E27FC236}">
              <a16:creationId xmlns:a16="http://schemas.microsoft.com/office/drawing/2014/main" id="{F43D508E-4479-4326-AEE7-44E9F6BB16CC}"/>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a:extLst>
            <a:ext uri="{FF2B5EF4-FFF2-40B4-BE49-F238E27FC236}">
              <a16:creationId xmlns:a16="http://schemas.microsoft.com/office/drawing/2014/main" id="{C99A1A5E-1584-4836-A5A4-1313033C00E9}"/>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a:extLst>
            <a:ext uri="{FF2B5EF4-FFF2-40B4-BE49-F238E27FC236}">
              <a16:creationId xmlns:a16="http://schemas.microsoft.com/office/drawing/2014/main" id="{0DB3E4D3-400C-4D9D-96D6-57F573CC1527}"/>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7" name="テキスト ボックス 516">
          <a:extLst>
            <a:ext uri="{FF2B5EF4-FFF2-40B4-BE49-F238E27FC236}">
              <a16:creationId xmlns:a16="http://schemas.microsoft.com/office/drawing/2014/main" id="{A3F41D2F-FAD7-4778-8EAB-4C0640060ABB}"/>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8" name="直線コネクタ 517">
          <a:extLst>
            <a:ext uri="{FF2B5EF4-FFF2-40B4-BE49-F238E27FC236}">
              <a16:creationId xmlns:a16="http://schemas.microsoft.com/office/drawing/2014/main" id="{B7DA0800-7F24-4DA9-9687-E529B11BAFD5}"/>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9" name="テキスト ボックス 518">
          <a:extLst>
            <a:ext uri="{FF2B5EF4-FFF2-40B4-BE49-F238E27FC236}">
              <a16:creationId xmlns:a16="http://schemas.microsoft.com/office/drawing/2014/main" id="{06E29708-0C40-4AE7-B59F-476FC210C7EB}"/>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0" name="直線コネクタ 519">
          <a:extLst>
            <a:ext uri="{FF2B5EF4-FFF2-40B4-BE49-F238E27FC236}">
              <a16:creationId xmlns:a16="http://schemas.microsoft.com/office/drawing/2014/main" id="{12A74D08-69E6-405A-B53C-A2C5276219EA}"/>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1" name="テキスト ボックス 520">
          <a:extLst>
            <a:ext uri="{FF2B5EF4-FFF2-40B4-BE49-F238E27FC236}">
              <a16:creationId xmlns:a16="http://schemas.microsoft.com/office/drawing/2014/main" id="{AA7FB1B9-95CF-42BA-BFA9-847701544B6B}"/>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2" name="直線コネクタ 521">
          <a:extLst>
            <a:ext uri="{FF2B5EF4-FFF2-40B4-BE49-F238E27FC236}">
              <a16:creationId xmlns:a16="http://schemas.microsoft.com/office/drawing/2014/main" id="{8AA0E89F-CB03-4E49-9E38-6AC0C442D06F}"/>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3" name="テキスト ボックス 522">
          <a:extLst>
            <a:ext uri="{FF2B5EF4-FFF2-40B4-BE49-F238E27FC236}">
              <a16:creationId xmlns:a16="http://schemas.microsoft.com/office/drawing/2014/main" id="{E1429231-94D6-4B5C-8EE5-9248ECB7C26F}"/>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4" name="直線コネクタ 523">
          <a:extLst>
            <a:ext uri="{FF2B5EF4-FFF2-40B4-BE49-F238E27FC236}">
              <a16:creationId xmlns:a16="http://schemas.microsoft.com/office/drawing/2014/main" id="{81066453-C67F-4F81-8CDC-F8D1B9173037}"/>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5" name="テキスト ボックス 524">
          <a:extLst>
            <a:ext uri="{FF2B5EF4-FFF2-40B4-BE49-F238E27FC236}">
              <a16:creationId xmlns:a16="http://schemas.microsoft.com/office/drawing/2014/main" id="{0B9C290C-4A16-4BE0-B75C-5C9E30CD8FC1}"/>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6" name="直線コネクタ 525">
          <a:extLst>
            <a:ext uri="{FF2B5EF4-FFF2-40B4-BE49-F238E27FC236}">
              <a16:creationId xmlns:a16="http://schemas.microsoft.com/office/drawing/2014/main" id="{EC8FDFEC-F5A0-4E09-8DBF-B4050F5FD8E1}"/>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7" name="テキスト ボックス 526">
          <a:extLst>
            <a:ext uri="{FF2B5EF4-FFF2-40B4-BE49-F238E27FC236}">
              <a16:creationId xmlns:a16="http://schemas.microsoft.com/office/drawing/2014/main" id="{DD2BD734-2DDA-4C8B-BE2B-903D8520E5E8}"/>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8" name="直線コネクタ 527">
          <a:extLst>
            <a:ext uri="{FF2B5EF4-FFF2-40B4-BE49-F238E27FC236}">
              <a16:creationId xmlns:a16="http://schemas.microsoft.com/office/drawing/2014/main" id="{C62A18CC-D4B6-4D86-9661-11D4878F5860}"/>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9" name="テキスト ボックス 528">
          <a:extLst>
            <a:ext uri="{FF2B5EF4-FFF2-40B4-BE49-F238E27FC236}">
              <a16:creationId xmlns:a16="http://schemas.microsoft.com/office/drawing/2014/main" id="{C567CB38-DB0F-49F2-A90D-61BE115994D5}"/>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0" name="直線コネクタ 529">
          <a:extLst>
            <a:ext uri="{FF2B5EF4-FFF2-40B4-BE49-F238E27FC236}">
              <a16:creationId xmlns:a16="http://schemas.microsoft.com/office/drawing/2014/main" id="{E5328494-8395-457F-BA3E-BE2971D823C5}"/>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1" name="テキスト ボックス 530">
          <a:extLst>
            <a:ext uri="{FF2B5EF4-FFF2-40B4-BE49-F238E27FC236}">
              <a16:creationId xmlns:a16="http://schemas.microsoft.com/office/drawing/2014/main" id="{F106FF3B-AD1C-49E9-8FF9-5F97C803E271}"/>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2" name="直線コネクタ 531">
          <a:extLst>
            <a:ext uri="{FF2B5EF4-FFF2-40B4-BE49-F238E27FC236}">
              <a16:creationId xmlns:a16="http://schemas.microsoft.com/office/drawing/2014/main" id="{53FF6474-FF92-4991-8D15-395FFC8EB9C5}"/>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EEF6F4B4-DCE5-4E3F-957F-97E1F402BC2B}"/>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64</xdr:row>
      <xdr:rowOff>65315</xdr:rowOff>
    </xdr:to>
    <xdr:cxnSp macro="">
      <xdr:nvCxnSpPr>
        <xdr:cNvPr id="534" name="直線コネクタ 533">
          <a:extLst>
            <a:ext uri="{FF2B5EF4-FFF2-40B4-BE49-F238E27FC236}">
              <a16:creationId xmlns:a16="http://schemas.microsoft.com/office/drawing/2014/main" id="{3DB630E1-E041-4763-94F3-61FE1B4F99EB}"/>
            </a:ext>
          </a:extLst>
        </xdr:cNvPr>
        <xdr:cNvCxnSpPr/>
      </xdr:nvCxnSpPr>
      <xdr:spPr>
        <a:xfrm flipV="1">
          <a:off x="14375764" y="9456420"/>
          <a:ext cx="0" cy="1337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69142</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49E3F3C7-B54F-4FE0-976A-E2812406989D}"/>
            </a:ext>
          </a:extLst>
        </xdr:cNvPr>
        <xdr:cNvSpPr txBox="1"/>
      </xdr:nvSpPr>
      <xdr:spPr>
        <a:xfrm>
          <a:off x="14414500" y="1079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65315</xdr:rowOff>
    </xdr:from>
    <xdr:to>
      <xdr:col>86</xdr:col>
      <xdr:colOff>25400</xdr:colOff>
      <xdr:row>64</xdr:row>
      <xdr:rowOff>65315</xdr:rowOff>
    </xdr:to>
    <xdr:cxnSp macro="">
      <xdr:nvCxnSpPr>
        <xdr:cNvPr id="536" name="直線コネクタ 535">
          <a:extLst>
            <a:ext uri="{FF2B5EF4-FFF2-40B4-BE49-F238E27FC236}">
              <a16:creationId xmlns:a16="http://schemas.microsoft.com/office/drawing/2014/main" id="{AD499853-9D18-474D-9A2D-CE59790ECFCF}"/>
            </a:ext>
          </a:extLst>
        </xdr:cNvPr>
        <xdr:cNvCxnSpPr/>
      </xdr:nvCxnSpPr>
      <xdr:spPr>
        <a:xfrm>
          <a:off x="14287500" y="107942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B108F169-24C1-4DAF-9AB2-30B0E6E219EF}"/>
            </a:ext>
          </a:extLst>
        </xdr:cNvPr>
        <xdr:cNvSpPr txBox="1"/>
      </xdr:nvSpPr>
      <xdr:spPr>
        <a:xfrm>
          <a:off x="14414500" y="923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538" name="直線コネクタ 537">
          <a:extLst>
            <a:ext uri="{FF2B5EF4-FFF2-40B4-BE49-F238E27FC236}">
              <a16:creationId xmlns:a16="http://schemas.microsoft.com/office/drawing/2014/main" id="{AFDF52B4-32FC-49EB-8879-4B5908C1BD99}"/>
            </a:ext>
          </a:extLst>
        </xdr:cNvPr>
        <xdr:cNvCxnSpPr/>
      </xdr:nvCxnSpPr>
      <xdr:spPr>
        <a:xfrm>
          <a:off x="14287500" y="9456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156227</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6B1B8100-3AB9-45EE-A4E0-C74A89C69175}"/>
            </a:ext>
          </a:extLst>
        </xdr:cNvPr>
        <xdr:cNvSpPr txBox="1"/>
      </xdr:nvSpPr>
      <xdr:spPr>
        <a:xfrm>
          <a:off x="14414500" y="10214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6350</xdr:rowOff>
    </xdr:from>
    <xdr:to>
      <xdr:col>85</xdr:col>
      <xdr:colOff>177800</xdr:colOff>
      <xdr:row>61</xdr:row>
      <xdr:rowOff>107950</xdr:rowOff>
    </xdr:to>
    <xdr:sp macro="" textlink="">
      <xdr:nvSpPr>
        <xdr:cNvPr id="540" name="フローチャート: 判断 539">
          <a:extLst>
            <a:ext uri="{FF2B5EF4-FFF2-40B4-BE49-F238E27FC236}">
              <a16:creationId xmlns:a16="http://schemas.microsoft.com/office/drawing/2014/main" id="{FD47C7E3-6020-4B22-941B-97BE2D084647}"/>
            </a:ext>
          </a:extLst>
        </xdr:cNvPr>
        <xdr:cNvSpPr/>
      </xdr:nvSpPr>
      <xdr:spPr>
        <a:xfrm>
          <a:off x="14325600" y="1023239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1451</xdr:rowOff>
    </xdr:from>
    <xdr:to>
      <xdr:col>81</xdr:col>
      <xdr:colOff>101600</xdr:colOff>
      <xdr:row>61</xdr:row>
      <xdr:rowOff>103051</xdr:rowOff>
    </xdr:to>
    <xdr:sp macro="" textlink="">
      <xdr:nvSpPr>
        <xdr:cNvPr id="541" name="フローチャート: 判断 540">
          <a:extLst>
            <a:ext uri="{FF2B5EF4-FFF2-40B4-BE49-F238E27FC236}">
              <a16:creationId xmlns:a16="http://schemas.microsoft.com/office/drawing/2014/main" id="{8994DE06-FC78-4F85-BCF0-CE6FC8641CCC}"/>
            </a:ext>
          </a:extLst>
        </xdr:cNvPr>
        <xdr:cNvSpPr/>
      </xdr:nvSpPr>
      <xdr:spPr>
        <a:xfrm>
          <a:off x="13578840" y="10227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164737</xdr:rowOff>
    </xdr:from>
    <xdr:to>
      <xdr:col>76</xdr:col>
      <xdr:colOff>165100</xdr:colOff>
      <xdr:row>61</xdr:row>
      <xdr:rowOff>94887</xdr:rowOff>
    </xdr:to>
    <xdr:sp macro="" textlink="">
      <xdr:nvSpPr>
        <xdr:cNvPr id="542" name="フローチャート: 判断 541">
          <a:extLst>
            <a:ext uri="{FF2B5EF4-FFF2-40B4-BE49-F238E27FC236}">
              <a16:creationId xmlns:a16="http://schemas.microsoft.com/office/drawing/2014/main" id="{125159A8-A8C7-4530-B02D-4C95B22C0A9B}"/>
            </a:ext>
          </a:extLst>
        </xdr:cNvPr>
        <xdr:cNvSpPr/>
      </xdr:nvSpPr>
      <xdr:spPr>
        <a:xfrm>
          <a:off x="12804140" y="10223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141877</xdr:rowOff>
    </xdr:from>
    <xdr:to>
      <xdr:col>72</xdr:col>
      <xdr:colOff>38100</xdr:colOff>
      <xdr:row>61</xdr:row>
      <xdr:rowOff>72027</xdr:rowOff>
    </xdr:to>
    <xdr:sp macro="" textlink="">
      <xdr:nvSpPr>
        <xdr:cNvPr id="543" name="フローチャート: 判断 542">
          <a:extLst>
            <a:ext uri="{FF2B5EF4-FFF2-40B4-BE49-F238E27FC236}">
              <a16:creationId xmlns:a16="http://schemas.microsoft.com/office/drawing/2014/main" id="{827A4047-5C6F-422F-9DF7-7A4603B6AFEC}"/>
            </a:ext>
          </a:extLst>
        </xdr:cNvPr>
        <xdr:cNvSpPr/>
      </xdr:nvSpPr>
      <xdr:spPr>
        <a:xfrm>
          <a:off x="12029440" y="1020027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99423</xdr:rowOff>
    </xdr:from>
    <xdr:to>
      <xdr:col>67</xdr:col>
      <xdr:colOff>101600</xdr:colOff>
      <xdr:row>61</xdr:row>
      <xdr:rowOff>29573</xdr:rowOff>
    </xdr:to>
    <xdr:sp macro="" textlink="">
      <xdr:nvSpPr>
        <xdr:cNvPr id="544" name="フローチャート: 判断 543">
          <a:extLst>
            <a:ext uri="{FF2B5EF4-FFF2-40B4-BE49-F238E27FC236}">
              <a16:creationId xmlns:a16="http://schemas.microsoft.com/office/drawing/2014/main" id="{039D7B99-CDA1-4518-81A8-F645F361815F}"/>
            </a:ext>
          </a:extLst>
        </xdr:cNvPr>
        <xdr:cNvSpPr/>
      </xdr:nvSpPr>
      <xdr:spPr>
        <a:xfrm>
          <a:off x="11231880" y="1015782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213BEFF4-93CF-4044-ADF1-CA7A897A5859}"/>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BE36269E-F472-43C5-A72B-C02C1094E68B}"/>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632CB1E4-CD66-4D4F-AB33-289F2DE615AA}"/>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4AC6923A-3B7C-45E6-BBA7-EB2818BB9BF3}"/>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376EED7D-115A-4733-BB93-232E94F38D96}"/>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145143</xdr:rowOff>
    </xdr:from>
    <xdr:to>
      <xdr:col>85</xdr:col>
      <xdr:colOff>177800</xdr:colOff>
      <xdr:row>59</xdr:row>
      <xdr:rowOff>75293</xdr:rowOff>
    </xdr:to>
    <xdr:sp macro="" textlink="">
      <xdr:nvSpPr>
        <xdr:cNvPr id="550" name="楕円 549">
          <a:extLst>
            <a:ext uri="{FF2B5EF4-FFF2-40B4-BE49-F238E27FC236}">
              <a16:creationId xmlns:a16="http://schemas.microsoft.com/office/drawing/2014/main" id="{443A57D1-5439-48B3-A9BE-AC4A0AA1F781}"/>
            </a:ext>
          </a:extLst>
        </xdr:cNvPr>
        <xdr:cNvSpPr/>
      </xdr:nvSpPr>
      <xdr:spPr>
        <a:xfrm>
          <a:off x="14325600" y="9868263"/>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168020</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60813E90-5ACA-454D-AFE9-504ACDCED694}"/>
            </a:ext>
          </a:extLst>
        </xdr:cNvPr>
        <xdr:cNvSpPr txBox="1"/>
      </xdr:nvSpPr>
      <xdr:spPr>
        <a:xfrm>
          <a:off x="14414500" y="9723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105954</xdr:rowOff>
    </xdr:from>
    <xdr:to>
      <xdr:col>81</xdr:col>
      <xdr:colOff>101600</xdr:colOff>
      <xdr:row>59</xdr:row>
      <xdr:rowOff>36104</xdr:rowOff>
    </xdr:to>
    <xdr:sp macro="" textlink="">
      <xdr:nvSpPr>
        <xdr:cNvPr id="552" name="楕円 551">
          <a:extLst>
            <a:ext uri="{FF2B5EF4-FFF2-40B4-BE49-F238E27FC236}">
              <a16:creationId xmlns:a16="http://schemas.microsoft.com/office/drawing/2014/main" id="{13453EC0-5315-4990-9B94-FC21A88D8163}"/>
            </a:ext>
          </a:extLst>
        </xdr:cNvPr>
        <xdr:cNvSpPr/>
      </xdr:nvSpPr>
      <xdr:spPr>
        <a:xfrm>
          <a:off x="13578840" y="98290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156754</xdr:rowOff>
    </xdr:from>
    <xdr:to>
      <xdr:col>85</xdr:col>
      <xdr:colOff>127000</xdr:colOff>
      <xdr:row>59</xdr:row>
      <xdr:rowOff>24493</xdr:rowOff>
    </xdr:to>
    <xdr:cxnSp macro="">
      <xdr:nvCxnSpPr>
        <xdr:cNvPr id="553" name="直線コネクタ 552">
          <a:extLst>
            <a:ext uri="{FF2B5EF4-FFF2-40B4-BE49-F238E27FC236}">
              <a16:creationId xmlns:a16="http://schemas.microsoft.com/office/drawing/2014/main" id="{BFDB0C3F-140E-49B7-A929-866D8E4481FA}"/>
            </a:ext>
          </a:extLst>
        </xdr:cNvPr>
        <xdr:cNvCxnSpPr/>
      </xdr:nvCxnSpPr>
      <xdr:spPr>
        <a:xfrm>
          <a:off x="13629640" y="9879874"/>
          <a:ext cx="746760" cy="35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63500</xdr:rowOff>
    </xdr:from>
    <xdr:to>
      <xdr:col>76</xdr:col>
      <xdr:colOff>165100</xdr:colOff>
      <xdr:row>58</xdr:row>
      <xdr:rowOff>165100</xdr:rowOff>
    </xdr:to>
    <xdr:sp macro="" textlink="">
      <xdr:nvSpPr>
        <xdr:cNvPr id="554" name="楕円 553">
          <a:extLst>
            <a:ext uri="{FF2B5EF4-FFF2-40B4-BE49-F238E27FC236}">
              <a16:creationId xmlns:a16="http://schemas.microsoft.com/office/drawing/2014/main" id="{8477D9C1-67EB-4482-B414-4A1CAE50D5FD}"/>
            </a:ext>
          </a:extLst>
        </xdr:cNvPr>
        <xdr:cNvSpPr/>
      </xdr:nvSpPr>
      <xdr:spPr>
        <a:xfrm>
          <a:off x="12804140" y="978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114300</xdr:rowOff>
    </xdr:from>
    <xdr:to>
      <xdr:col>81</xdr:col>
      <xdr:colOff>50800</xdr:colOff>
      <xdr:row>58</xdr:row>
      <xdr:rowOff>156754</xdr:rowOff>
    </xdr:to>
    <xdr:cxnSp macro="">
      <xdr:nvCxnSpPr>
        <xdr:cNvPr id="555" name="直線コネクタ 554">
          <a:extLst>
            <a:ext uri="{FF2B5EF4-FFF2-40B4-BE49-F238E27FC236}">
              <a16:creationId xmlns:a16="http://schemas.microsoft.com/office/drawing/2014/main" id="{7BC26CC3-0218-497C-B255-BF5B890DD86E}"/>
            </a:ext>
          </a:extLst>
        </xdr:cNvPr>
        <xdr:cNvCxnSpPr/>
      </xdr:nvCxnSpPr>
      <xdr:spPr>
        <a:xfrm>
          <a:off x="12854940" y="9837420"/>
          <a:ext cx="7747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21046</xdr:rowOff>
    </xdr:from>
    <xdr:to>
      <xdr:col>72</xdr:col>
      <xdr:colOff>38100</xdr:colOff>
      <xdr:row>58</xdr:row>
      <xdr:rowOff>122646</xdr:rowOff>
    </xdr:to>
    <xdr:sp macro="" textlink="">
      <xdr:nvSpPr>
        <xdr:cNvPr id="556" name="楕円 555">
          <a:extLst>
            <a:ext uri="{FF2B5EF4-FFF2-40B4-BE49-F238E27FC236}">
              <a16:creationId xmlns:a16="http://schemas.microsoft.com/office/drawing/2014/main" id="{C938D4DC-A781-4E77-B2EC-79B483C34363}"/>
            </a:ext>
          </a:extLst>
        </xdr:cNvPr>
        <xdr:cNvSpPr/>
      </xdr:nvSpPr>
      <xdr:spPr>
        <a:xfrm>
          <a:off x="12029440" y="974416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71846</xdr:rowOff>
    </xdr:from>
    <xdr:to>
      <xdr:col>76</xdr:col>
      <xdr:colOff>114300</xdr:colOff>
      <xdr:row>58</xdr:row>
      <xdr:rowOff>114300</xdr:rowOff>
    </xdr:to>
    <xdr:cxnSp macro="">
      <xdr:nvCxnSpPr>
        <xdr:cNvPr id="557" name="直線コネクタ 556">
          <a:extLst>
            <a:ext uri="{FF2B5EF4-FFF2-40B4-BE49-F238E27FC236}">
              <a16:creationId xmlns:a16="http://schemas.microsoft.com/office/drawing/2014/main" id="{97C75E82-3360-4840-8CA1-5D991B5A2706}"/>
            </a:ext>
          </a:extLst>
        </xdr:cNvPr>
        <xdr:cNvCxnSpPr/>
      </xdr:nvCxnSpPr>
      <xdr:spPr>
        <a:xfrm>
          <a:off x="12072620" y="9794966"/>
          <a:ext cx="78232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78196</xdr:rowOff>
    </xdr:from>
    <xdr:to>
      <xdr:col>67</xdr:col>
      <xdr:colOff>101600</xdr:colOff>
      <xdr:row>59</xdr:row>
      <xdr:rowOff>8346</xdr:rowOff>
    </xdr:to>
    <xdr:sp macro="" textlink="">
      <xdr:nvSpPr>
        <xdr:cNvPr id="558" name="楕円 557">
          <a:extLst>
            <a:ext uri="{FF2B5EF4-FFF2-40B4-BE49-F238E27FC236}">
              <a16:creationId xmlns:a16="http://schemas.microsoft.com/office/drawing/2014/main" id="{91143187-279D-49FE-BB12-D703759C3126}"/>
            </a:ext>
          </a:extLst>
        </xdr:cNvPr>
        <xdr:cNvSpPr/>
      </xdr:nvSpPr>
      <xdr:spPr>
        <a:xfrm>
          <a:off x="11231880" y="98013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71846</xdr:rowOff>
    </xdr:from>
    <xdr:to>
      <xdr:col>71</xdr:col>
      <xdr:colOff>177800</xdr:colOff>
      <xdr:row>58</xdr:row>
      <xdr:rowOff>128996</xdr:rowOff>
    </xdr:to>
    <xdr:cxnSp macro="">
      <xdr:nvCxnSpPr>
        <xdr:cNvPr id="559" name="直線コネクタ 558">
          <a:extLst>
            <a:ext uri="{FF2B5EF4-FFF2-40B4-BE49-F238E27FC236}">
              <a16:creationId xmlns:a16="http://schemas.microsoft.com/office/drawing/2014/main" id="{8AE2B994-F275-49B9-A5F4-A9B1AA105A36}"/>
            </a:ext>
          </a:extLst>
        </xdr:cNvPr>
        <xdr:cNvCxnSpPr/>
      </xdr:nvCxnSpPr>
      <xdr:spPr>
        <a:xfrm flipV="1">
          <a:off x="11282680" y="9794966"/>
          <a:ext cx="78994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94178</xdr:rowOff>
    </xdr:from>
    <xdr:ext cx="405111" cy="259045"/>
    <xdr:sp macro="" textlink="">
      <xdr:nvSpPr>
        <xdr:cNvPr id="560" name="n_1aveValue【学校施設】&#10;有形固定資産減価償却率">
          <a:extLst>
            <a:ext uri="{FF2B5EF4-FFF2-40B4-BE49-F238E27FC236}">
              <a16:creationId xmlns:a16="http://schemas.microsoft.com/office/drawing/2014/main" id="{EE3A38B4-470E-4576-999A-B711429E0017}"/>
            </a:ext>
          </a:extLst>
        </xdr:cNvPr>
        <xdr:cNvSpPr txBox="1"/>
      </xdr:nvSpPr>
      <xdr:spPr>
        <a:xfrm>
          <a:off x="13437244" y="10320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86014</xdr:rowOff>
    </xdr:from>
    <xdr:ext cx="405111" cy="259045"/>
    <xdr:sp macro="" textlink="">
      <xdr:nvSpPr>
        <xdr:cNvPr id="561" name="n_2aveValue【学校施設】&#10;有形固定資産減価償却率">
          <a:extLst>
            <a:ext uri="{FF2B5EF4-FFF2-40B4-BE49-F238E27FC236}">
              <a16:creationId xmlns:a16="http://schemas.microsoft.com/office/drawing/2014/main" id="{46623CC5-F8DE-4BD9-90A4-55E954E8B17A}"/>
            </a:ext>
          </a:extLst>
        </xdr:cNvPr>
        <xdr:cNvSpPr txBox="1"/>
      </xdr:nvSpPr>
      <xdr:spPr>
        <a:xfrm>
          <a:off x="12675244" y="10312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63154</xdr:rowOff>
    </xdr:from>
    <xdr:ext cx="405111" cy="259045"/>
    <xdr:sp macro="" textlink="">
      <xdr:nvSpPr>
        <xdr:cNvPr id="562" name="n_3aveValue【学校施設】&#10;有形固定資産減価償却率">
          <a:extLst>
            <a:ext uri="{FF2B5EF4-FFF2-40B4-BE49-F238E27FC236}">
              <a16:creationId xmlns:a16="http://schemas.microsoft.com/office/drawing/2014/main" id="{B101C0FC-8209-44BA-BEEB-D7DACFE0C349}"/>
            </a:ext>
          </a:extLst>
        </xdr:cNvPr>
        <xdr:cNvSpPr txBox="1"/>
      </xdr:nvSpPr>
      <xdr:spPr>
        <a:xfrm>
          <a:off x="11900544" y="10289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20700</xdr:rowOff>
    </xdr:from>
    <xdr:ext cx="405111" cy="259045"/>
    <xdr:sp macro="" textlink="">
      <xdr:nvSpPr>
        <xdr:cNvPr id="563" name="n_4aveValue【学校施設】&#10;有形固定資産減価償却率">
          <a:extLst>
            <a:ext uri="{FF2B5EF4-FFF2-40B4-BE49-F238E27FC236}">
              <a16:creationId xmlns:a16="http://schemas.microsoft.com/office/drawing/2014/main" id="{FE7F700B-43EE-4B2C-A245-2EC9E9FA56F5}"/>
            </a:ext>
          </a:extLst>
        </xdr:cNvPr>
        <xdr:cNvSpPr txBox="1"/>
      </xdr:nvSpPr>
      <xdr:spPr>
        <a:xfrm>
          <a:off x="11102984" y="10246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52631</xdr:rowOff>
    </xdr:from>
    <xdr:ext cx="405111" cy="259045"/>
    <xdr:sp macro="" textlink="">
      <xdr:nvSpPr>
        <xdr:cNvPr id="564" name="n_1mainValue【学校施設】&#10;有形固定資産減価償却率">
          <a:extLst>
            <a:ext uri="{FF2B5EF4-FFF2-40B4-BE49-F238E27FC236}">
              <a16:creationId xmlns:a16="http://schemas.microsoft.com/office/drawing/2014/main" id="{FA29231C-5084-41AF-A049-C45559D198E5}"/>
            </a:ext>
          </a:extLst>
        </xdr:cNvPr>
        <xdr:cNvSpPr txBox="1"/>
      </xdr:nvSpPr>
      <xdr:spPr>
        <a:xfrm>
          <a:off x="13437244" y="9608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10177</xdr:rowOff>
    </xdr:from>
    <xdr:ext cx="405111" cy="259045"/>
    <xdr:sp macro="" textlink="">
      <xdr:nvSpPr>
        <xdr:cNvPr id="565" name="n_2mainValue【学校施設】&#10;有形固定資産減価償却率">
          <a:extLst>
            <a:ext uri="{FF2B5EF4-FFF2-40B4-BE49-F238E27FC236}">
              <a16:creationId xmlns:a16="http://schemas.microsoft.com/office/drawing/2014/main" id="{C37AD882-B104-44CE-952B-1D17A446CBE0}"/>
            </a:ext>
          </a:extLst>
        </xdr:cNvPr>
        <xdr:cNvSpPr txBox="1"/>
      </xdr:nvSpPr>
      <xdr:spPr>
        <a:xfrm>
          <a:off x="12675244" y="956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139173</xdr:rowOff>
    </xdr:from>
    <xdr:ext cx="405111" cy="259045"/>
    <xdr:sp macro="" textlink="">
      <xdr:nvSpPr>
        <xdr:cNvPr id="566" name="n_3mainValue【学校施設】&#10;有形固定資産減価償却率">
          <a:extLst>
            <a:ext uri="{FF2B5EF4-FFF2-40B4-BE49-F238E27FC236}">
              <a16:creationId xmlns:a16="http://schemas.microsoft.com/office/drawing/2014/main" id="{1B54AF31-E53E-4A23-91CF-FA6C9A007023}"/>
            </a:ext>
          </a:extLst>
        </xdr:cNvPr>
        <xdr:cNvSpPr txBox="1"/>
      </xdr:nvSpPr>
      <xdr:spPr>
        <a:xfrm>
          <a:off x="11900544" y="9527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24873</xdr:rowOff>
    </xdr:from>
    <xdr:ext cx="405111" cy="259045"/>
    <xdr:sp macro="" textlink="">
      <xdr:nvSpPr>
        <xdr:cNvPr id="567" name="n_4mainValue【学校施設】&#10;有形固定資産減価償却率">
          <a:extLst>
            <a:ext uri="{FF2B5EF4-FFF2-40B4-BE49-F238E27FC236}">
              <a16:creationId xmlns:a16="http://schemas.microsoft.com/office/drawing/2014/main" id="{15F0C0DB-175E-49BB-AAA4-53F6BB0884F6}"/>
            </a:ext>
          </a:extLst>
        </xdr:cNvPr>
        <xdr:cNvSpPr txBox="1"/>
      </xdr:nvSpPr>
      <xdr:spPr>
        <a:xfrm>
          <a:off x="11102984" y="9580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61623E97-5D15-4B76-B81A-2F0EF7BA7A1A}"/>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5CDDF459-181A-4963-989D-CB752EB6FC16}"/>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8405804A-6590-449A-99AF-6BB27EFED7FA}"/>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9600E5C7-5E87-4463-9CF8-53B0541858C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037DBC73-EE25-4304-B441-381217F24D66}"/>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AD16EAEE-F75A-47A1-B3AD-E0C902D2321A}"/>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8C67B607-D81D-492D-8F38-39DE4F867FEB}"/>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7D5B34A0-B8B2-429A-8013-A93178E1ED31}"/>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F4274964-6B6A-4EDB-9243-9709D6F118F2}"/>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CE33EBE4-B301-4AB9-AFCE-1BAEF29882E6}"/>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8" name="直線コネクタ 577">
          <a:extLst>
            <a:ext uri="{FF2B5EF4-FFF2-40B4-BE49-F238E27FC236}">
              <a16:creationId xmlns:a16="http://schemas.microsoft.com/office/drawing/2014/main" id="{6894AD35-79CC-414D-AE84-32577D7D8B0A}"/>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9" name="テキスト ボックス 578">
          <a:extLst>
            <a:ext uri="{FF2B5EF4-FFF2-40B4-BE49-F238E27FC236}">
              <a16:creationId xmlns:a16="http://schemas.microsoft.com/office/drawing/2014/main" id="{ECDB1F65-B5C8-48EC-81FC-FB227390797B}"/>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0" name="直線コネクタ 579">
          <a:extLst>
            <a:ext uri="{FF2B5EF4-FFF2-40B4-BE49-F238E27FC236}">
              <a16:creationId xmlns:a16="http://schemas.microsoft.com/office/drawing/2014/main" id="{9C81622B-4F27-4E8B-B7EE-9F237474D3AC}"/>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86377</xdr:rowOff>
    </xdr:from>
    <xdr:ext cx="531299" cy="259045"/>
    <xdr:sp macro="" textlink="">
      <xdr:nvSpPr>
        <xdr:cNvPr id="581" name="テキスト ボックス 580">
          <a:extLst>
            <a:ext uri="{FF2B5EF4-FFF2-40B4-BE49-F238E27FC236}">
              <a16:creationId xmlns:a16="http://schemas.microsoft.com/office/drawing/2014/main" id="{0933548A-D8FB-456D-A256-5EF02A8076BE}"/>
            </a:ext>
          </a:extLst>
        </xdr:cNvPr>
        <xdr:cNvSpPr txBox="1"/>
      </xdr:nvSpPr>
      <xdr:spPr>
        <a:xfrm>
          <a:off x="1563072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2" name="直線コネクタ 581">
          <a:extLst>
            <a:ext uri="{FF2B5EF4-FFF2-40B4-BE49-F238E27FC236}">
              <a16:creationId xmlns:a16="http://schemas.microsoft.com/office/drawing/2014/main" id="{B00D93B5-E103-43B6-95BD-63D71AA5666F}"/>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57</xdr:row>
      <xdr:rowOff>143527</xdr:rowOff>
    </xdr:from>
    <xdr:ext cx="531299" cy="259045"/>
    <xdr:sp macro="" textlink="">
      <xdr:nvSpPr>
        <xdr:cNvPr id="583" name="テキスト ボックス 582">
          <a:extLst>
            <a:ext uri="{FF2B5EF4-FFF2-40B4-BE49-F238E27FC236}">
              <a16:creationId xmlns:a16="http://schemas.microsoft.com/office/drawing/2014/main" id="{78F52AF7-E7E3-435E-B880-56ADB0175D12}"/>
            </a:ext>
          </a:extLst>
        </xdr:cNvPr>
        <xdr:cNvSpPr txBox="1"/>
      </xdr:nvSpPr>
      <xdr:spPr>
        <a:xfrm>
          <a:off x="15630721" y="96990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4" name="直線コネクタ 583">
          <a:extLst>
            <a:ext uri="{FF2B5EF4-FFF2-40B4-BE49-F238E27FC236}">
              <a16:creationId xmlns:a16="http://schemas.microsoft.com/office/drawing/2014/main" id="{2895091E-6AEE-4D3C-B778-BDAD3525AFE1}"/>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29227</xdr:rowOff>
    </xdr:from>
    <xdr:ext cx="531299" cy="259045"/>
    <xdr:sp macro="" textlink="">
      <xdr:nvSpPr>
        <xdr:cNvPr id="585" name="テキスト ボックス 584">
          <a:extLst>
            <a:ext uri="{FF2B5EF4-FFF2-40B4-BE49-F238E27FC236}">
              <a16:creationId xmlns:a16="http://schemas.microsoft.com/office/drawing/2014/main" id="{1AA79CCA-CC78-4708-BE06-19EB3D361251}"/>
            </a:ext>
          </a:extLst>
        </xdr:cNvPr>
        <xdr:cNvSpPr txBox="1"/>
      </xdr:nvSpPr>
      <xdr:spPr>
        <a:xfrm>
          <a:off x="15630721" y="92494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6" name="直線コネクタ 585">
          <a:extLst>
            <a:ext uri="{FF2B5EF4-FFF2-40B4-BE49-F238E27FC236}">
              <a16:creationId xmlns:a16="http://schemas.microsoft.com/office/drawing/2014/main" id="{6C33AC57-BBD6-44BD-BEE2-7AE8C91A8673}"/>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7" name="テキスト ボックス 586">
          <a:extLst>
            <a:ext uri="{FF2B5EF4-FFF2-40B4-BE49-F238E27FC236}">
              <a16:creationId xmlns:a16="http://schemas.microsoft.com/office/drawing/2014/main" id="{1822C0B4-D3B4-4CBB-8414-49FB856AE67A}"/>
            </a:ext>
          </a:extLst>
        </xdr:cNvPr>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8" name="【学校施設】&#10;一人当たり面積グラフ枠">
          <a:extLst>
            <a:ext uri="{FF2B5EF4-FFF2-40B4-BE49-F238E27FC236}">
              <a16:creationId xmlns:a16="http://schemas.microsoft.com/office/drawing/2014/main" id="{1058561A-1D46-4C35-A56B-E95256FC4356}"/>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79827</xdr:rowOff>
    </xdr:from>
    <xdr:to>
      <xdr:col>116</xdr:col>
      <xdr:colOff>62864</xdr:colOff>
      <xdr:row>63</xdr:row>
      <xdr:rowOff>125959</xdr:rowOff>
    </xdr:to>
    <xdr:cxnSp macro="">
      <xdr:nvCxnSpPr>
        <xdr:cNvPr id="589" name="直線コネクタ 588">
          <a:extLst>
            <a:ext uri="{FF2B5EF4-FFF2-40B4-BE49-F238E27FC236}">
              <a16:creationId xmlns:a16="http://schemas.microsoft.com/office/drawing/2014/main" id="{8D9B6BC7-81EB-476B-9D1A-0D2442755C8F}"/>
            </a:ext>
          </a:extLst>
        </xdr:cNvPr>
        <xdr:cNvCxnSpPr/>
      </xdr:nvCxnSpPr>
      <xdr:spPr>
        <a:xfrm flipV="1">
          <a:off x="19509104" y="9467667"/>
          <a:ext cx="0" cy="1219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129786</xdr:rowOff>
    </xdr:from>
    <xdr:ext cx="469744" cy="259045"/>
    <xdr:sp macro="" textlink="">
      <xdr:nvSpPr>
        <xdr:cNvPr id="590" name="【学校施設】&#10;一人当たり面積最小値テキスト">
          <a:extLst>
            <a:ext uri="{FF2B5EF4-FFF2-40B4-BE49-F238E27FC236}">
              <a16:creationId xmlns:a16="http://schemas.microsoft.com/office/drawing/2014/main" id="{A0555F58-4C8A-496B-BF40-BD47CC00CEFA}"/>
            </a:ext>
          </a:extLst>
        </xdr:cNvPr>
        <xdr:cNvSpPr txBox="1"/>
      </xdr:nvSpPr>
      <xdr:spPr>
        <a:xfrm>
          <a:off x="19547840" y="10691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125959</xdr:rowOff>
    </xdr:from>
    <xdr:to>
      <xdr:col>116</xdr:col>
      <xdr:colOff>152400</xdr:colOff>
      <xdr:row>63</xdr:row>
      <xdr:rowOff>125959</xdr:rowOff>
    </xdr:to>
    <xdr:cxnSp macro="">
      <xdr:nvCxnSpPr>
        <xdr:cNvPr id="591" name="直線コネクタ 590">
          <a:extLst>
            <a:ext uri="{FF2B5EF4-FFF2-40B4-BE49-F238E27FC236}">
              <a16:creationId xmlns:a16="http://schemas.microsoft.com/office/drawing/2014/main" id="{16FD6AC1-9657-423F-918B-EEB4863A0871}"/>
            </a:ext>
          </a:extLst>
        </xdr:cNvPr>
        <xdr:cNvCxnSpPr/>
      </xdr:nvCxnSpPr>
      <xdr:spPr>
        <a:xfrm>
          <a:off x="19443700" y="106872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26504</xdr:rowOff>
    </xdr:from>
    <xdr:ext cx="534377" cy="259045"/>
    <xdr:sp macro="" textlink="">
      <xdr:nvSpPr>
        <xdr:cNvPr id="592" name="【学校施設】&#10;一人当たり面積最大値テキスト">
          <a:extLst>
            <a:ext uri="{FF2B5EF4-FFF2-40B4-BE49-F238E27FC236}">
              <a16:creationId xmlns:a16="http://schemas.microsoft.com/office/drawing/2014/main" id="{29FB9417-6635-4259-84D5-A2C418C7E1A1}"/>
            </a:ext>
          </a:extLst>
        </xdr:cNvPr>
        <xdr:cNvSpPr txBox="1"/>
      </xdr:nvSpPr>
      <xdr:spPr>
        <a:xfrm>
          <a:off x="19547840" y="9246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79827</xdr:rowOff>
    </xdr:from>
    <xdr:to>
      <xdr:col>116</xdr:col>
      <xdr:colOff>152400</xdr:colOff>
      <xdr:row>56</xdr:row>
      <xdr:rowOff>79827</xdr:rowOff>
    </xdr:to>
    <xdr:cxnSp macro="">
      <xdr:nvCxnSpPr>
        <xdr:cNvPr id="593" name="直線コネクタ 592">
          <a:extLst>
            <a:ext uri="{FF2B5EF4-FFF2-40B4-BE49-F238E27FC236}">
              <a16:creationId xmlns:a16="http://schemas.microsoft.com/office/drawing/2014/main" id="{69D61DAE-D378-497C-843F-1EDECD30992E}"/>
            </a:ext>
          </a:extLst>
        </xdr:cNvPr>
        <xdr:cNvCxnSpPr/>
      </xdr:nvCxnSpPr>
      <xdr:spPr>
        <a:xfrm>
          <a:off x="19443700" y="94676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108323</xdr:rowOff>
    </xdr:from>
    <xdr:ext cx="469744" cy="259045"/>
    <xdr:sp macro="" textlink="">
      <xdr:nvSpPr>
        <xdr:cNvPr id="594" name="【学校施設】&#10;一人当たり面積平均値テキスト">
          <a:extLst>
            <a:ext uri="{FF2B5EF4-FFF2-40B4-BE49-F238E27FC236}">
              <a16:creationId xmlns:a16="http://schemas.microsoft.com/office/drawing/2014/main" id="{E9FAEFA2-4705-4194-BCEB-7A17F095A38E}"/>
            </a:ext>
          </a:extLst>
        </xdr:cNvPr>
        <xdr:cNvSpPr txBox="1"/>
      </xdr:nvSpPr>
      <xdr:spPr>
        <a:xfrm>
          <a:off x="19547840" y="103343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85446</xdr:rowOff>
    </xdr:from>
    <xdr:to>
      <xdr:col>116</xdr:col>
      <xdr:colOff>114300</xdr:colOff>
      <xdr:row>63</xdr:row>
      <xdr:rowOff>15596</xdr:rowOff>
    </xdr:to>
    <xdr:sp macro="" textlink="">
      <xdr:nvSpPr>
        <xdr:cNvPr id="595" name="フローチャート: 判断 594">
          <a:extLst>
            <a:ext uri="{FF2B5EF4-FFF2-40B4-BE49-F238E27FC236}">
              <a16:creationId xmlns:a16="http://schemas.microsoft.com/office/drawing/2014/main" id="{8B7EFCCD-503F-4E71-B0A5-1BB430A30C09}"/>
            </a:ext>
          </a:extLst>
        </xdr:cNvPr>
        <xdr:cNvSpPr/>
      </xdr:nvSpPr>
      <xdr:spPr>
        <a:xfrm>
          <a:off x="19458940" y="104791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89560</xdr:rowOff>
    </xdr:from>
    <xdr:to>
      <xdr:col>112</xdr:col>
      <xdr:colOff>38100</xdr:colOff>
      <xdr:row>63</xdr:row>
      <xdr:rowOff>19710</xdr:rowOff>
    </xdr:to>
    <xdr:sp macro="" textlink="">
      <xdr:nvSpPr>
        <xdr:cNvPr id="596" name="フローチャート: 判断 595">
          <a:extLst>
            <a:ext uri="{FF2B5EF4-FFF2-40B4-BE49-F238E27FC236}">
              <a16:creationId xmlns:a16="http://schemas.microsoft.com/office/drawing/2014/main" id="{8A556D36-1848-43DA-86AE-92E21DD1F617}"/>
            </a:ext>
          </a:extLst>
        </xdr:cNvPr>
        <xdr:cNvSpPr/>
      </xdr:nvSpPr>
      <xdr:spPr>
        <a:xfrm>
          <a:off x="18735040" y="104832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96921</xdr:rowOff>
    </xdr:from>
    <xdr:to>
      <xdr:col>107</xdr:col>
      <xdr:colOff>101600</xdr:colOff>
      <xdr:row>63</xdr:row>
      <xdr:rowOff>27071</xdr:rowOff>
    </xdr:to>
    <xdr:sp macro="" textlink="">
      <xdr:nvSpPr>
        <xdr:cNvPr id="597" name="フローチャート: 判断 596">
          <a:extLst>
            <a:ext uri="{FF2B5EF4-FFF2-40B4-BE49-F238E27FC236}">
              <a16:creationId xmlns:a16="http://schemas.microsoft.com/office/drawing/2014/main" id="{AB198F76-9677-4497-B3F4-62B90D68471C}"/>
            </a:ext>
          </a:extLst>
        </xdr:cNvPr>
        <xdr:cNvSpPr/>
      </xdr:nvSpPr>
      <xdr:spPr>
        <a:xfrm>
          <a:off x="17937480" y="104906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103870</xdr:rowOff>
    </xdr:from>
    <xdr:to>
      <xdr:col>102</xdr:col>
      <xdr:colOff>165100</xdr:colOff>
      <xdr:row>63</xdr:row>
      <xdr:rowOff>34020</xdr:rowOff>
    </xdr:to>
    <xdr:sp macro="" textlink="">
      <xdr:nvSpPr>
        <xdr:cNvPr id="598" name="フローチャート: 判断 597">
          <a:extLst>
            <a:ext uri="{FF2B5EF4-FFF2-40B4-BE49-F238E27FC236}">
              <a16:creationId xmlns:a16="http://schemas.microsoft.com/office/drawing/2014/main" id="{B9C64885-A892-496F-ACF1-614FE1F11C74}"/>
            </a:ext>
          </a:extLst>
        </xdr:cNvPr>
        <xdr:cNvSpPr/>
      </xdr:nvSpPr>
      <xdr:spPr>
        <a:xfrm>
          <a:off x="17162780" y="10497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107117</xdr:rowOff>
    </xdr:from>
    <xdr:to>
      <xdr:col>98</xdr:col>
      <xdr:colOff>38100</xdr:colOff>
      <xdr:row>63</xdr:row>
      <xdr:rowOff>37267</xdr:rowOff>
    </xdr:to>
    <xdr:sp macro="" textlink="">
      <xdr:nvSpPr>
        <xdr:cNvPr id="599" name="フローチャート: 判断 598">
          <a:extLst>
            <a:ext uri="{FF2B5EF4-FFF2-40B4-BE49-F238E27FC236}">
              <a16:creationId xmlns:a16="http://schemas.microsoft.com/office/drawing/2014/main" id="{D8878DE9-5512-45A8-8B36-408B0F4357D3}"/>
            </a:ext>
          </a:extLst>
        </xdr:cNvPr>
        <xdr:cNvSpPr/>
      </xdr:nvSpPr>
      <xdr:spPr>
        <a:xfrm>
          <a:off x="16388080" y="1050079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0BE06C4D-0D33-41D6-94C5-1E1D7745A944}"/>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5AB6F2EF-5A79-4D6F-9639-6B3E47053CFE}"/>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8A471886-49E3-4D8B-B875-D75D30C558B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E6311A4A-92F2-4A87-A398-A4974A86F705}"/>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EB321065-F1EE-4A11-B6BB-143311D996E1}"/>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158460</xdr:rowOff>
    </xdr:from>
    <xdr:to>
      <xdr:col>116</xdr:col>
      <xdr:colOff>114300</xdr:colOff>
      <xdr:row>63</xdr:row>
      <xdr:rowOff>88610</xdr:rowOff>
    </xdr:to>
    <xdr:sp macro="" textlink="">
      <xdr:nvSpPr>
        <xdr:cNvPr id="605" name="楕円 604">
          <a:extLst>
            <a:ext uri="{FF2B5EF4-FFF2-40B4-BE49-F238E27FC236}">
              <a16:creationId xmlns:a16="http://schemas.microsoft.com/office/drawing/2014/main" id="{F93164A0-1AEC-4430-9898-CF6E2D4D10F4}"/>
            </a:ext>
          </a:extLst>
        </xdr:cNvPr>
        <xdr:cNvSpPr/>
      </xdr:nvSpPr>
      <xdr:spPr>
        <a:xfrm>
          <a:off x="19458940" y="105521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73387</xdr:rowOff>
    </xdr:from>
    <xdr:ext cx="469744" cy="259045"/>
    <xdr:sp macro="" textlink="">
      <xdr:nvSpPr>
        <xdr:cNvPr id="606" name="【学校施設】&#10;一人当たり面積該当値テキスト">
          <a:extLst>
            <a:ext uri="{FF2B5EF4-FFF2-40B4-BE49-F238E27FC236}">
              <a16:creationId xmlns:a16="http://schemas.microsoft.com/office/drawing/2014/main" id="{204CB05A-EBEF-4A3C-AA4B-37385165BDA5}"/>
            </a:ext>
          </a:extLst>
        </xdr:cNvPr>
        <xdr:cNvSpPr txBox="1"/>
      </xdr:nvSpPr>
      <xdr:spPr>
        <a:xfrm>
          <a:off x="19547840" y="1046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161203</xdr:rowOff>
    </xdr:from>
    <xdr:to>
      <xdr:col>112</xdr:col>
      <xdr:colOff>38100</xdr:colOff>
      <xdr:row>63</xdr:row>
      <xdr:rowOff>91353</xdr:rowOff>
    </xdr:to>
    <xdr:sp macro="" textlink="">
      <xdr:nvSpPr>
        <xdr:cNvPr id="607" name="楕円 606">
          <a:extLst>
            <a:ext uri="{FF2B5EF4-FFF2-40B4-BE49-F238E27FC236}">
              <a16:creationId xmlns:a16="http://schemas.microsoft.com/office/drawing/2014/main" id="{77ADEBB7-025F-4222-AE9E-E677DDC23899}"/>
            </a:ext>
          </a:extLst>
        </xdr:cNvPr>
        <xdr:cNvSpPr/>
      </xdr:nvSpPr>
      <xdr:spPr>
        <a:xfrm>
          <a:off x="18735040" y="1055488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37810</xdr:rowOff>
    </xdr:from>
    <xdr:to>
      <xdr:col>116</xdr:col>
      <xdr:colOff>63500</xdr:colOff>
      <xdr:row>63</xdr:row>
      <xdr:rowOff>40553</xdr:rowOff>
    </xdr:to>
    <xdr:cxnSp macro="">
      <xdr:nvCxnSpPr>
        <xdr:cNvPr id="608" name="直線コネクタ 607">
          <a:extLst>
            <a:ext uri="{FF2B5EF4-FFF2-40B4-BE49-F238E27FC236}">
              <a16:creationId xmlns:a16="http://schemas.microsoft.com/office/drawing/2014/main" id="{A6460907-84D3-4479-9400-CCD832A99F6F}"/>
            </a:ext>
          </a:extLst>
        </xdr:cNvPr>
        <xdr:cNvCxnSpPr/>
      </xdr:nvCxnSpPr>
      <xdr:spPr>
        <a:xfrm flipV="1">
          <a:off x="18778220" y="10599130"/>
          <a:ext cx="73152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164541</xdr:rowOff>
    </xdr:from>
    <xdr:to>
      <xdr:col>107</xdr:col>
      <xdr:colOff>101600</xdr:colOff>
      <xdr:row>63</xdr:row>
      <xdr:rowOff>94691</xdr:rowOff>
    </xdr:to>
    <xdr:sp macro="" textlink="">
      <xdr:nvSpPr>
        <xdr:cNvPr id="609" name="楕円 608">
          <a:extLst>
            <a:ext uri="{FF2B5EF4-FFF2-40B4-BE49-F238E27FC236}">
              <a16:creationId xmlns:a16="http://schemas.microsoft.com/office/drawing/2014/main" id="{C52B3FF9-4638-4E5E-AAAB-8F87164593E9}"/>
            </a:ext>
          </a:extLst>
        </xdr:cNvPr>
        <xdr:cNvSpPr/>
      </xdr:nvSpPr>
      <xdr:spPr>
        <a:xfrm>
          <a:off x="17937480" y="105582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40553</xdr:rowOff>
    </xdr:from>
    <xdr:to>
      <xdr:col>111</xdr:col>
      <xdr:colOff>177800</xdr:colOff>
      <xdr:row>63</xdr:row>
      <xdr:rowOff>43891</xdr:rowOff>
    </xdr:to>
    <xdr:cxnSp macro="">
      <xdr:nvCxnSpPr>
        <xdr:cNvPr id="610" name="直線コネクタ 609">
          <a:extLst>
            <a:ext uri="{FF2B5EF4-FFF2-40B4-BE49-F238E27FC236}">
              <a16:creationId xmlns:a16="http://schemas.microsoft.com/office/drawing/2014/main" id="{08B61BE2-96C1-4A9A-A19D-2512E5AFCF09}"/>
            </a:ext>
          </a:extLst>
        </xdr:cNvPr>
        <xdr:cNvCxnSpPr/>
      </xdr:nvCxnSpPr>
      <xdr:spPr>
        <a:xfrm flipV="1">
          <a:off x="17988280" y="10601873"/>
          <a:ext cx="789940" cy="3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165730</xdr:rowOff>
    </xdr:from>
    <xdr:to>
      <xdr:col>102</xdr:col>
      <xdr:colOff>165100</xdr:colOff>
      <xdr:row>63</xdr:row>
      <xdr:rowOff>95880</xdr:rowOff>
    </xdr:to>
    <xdr:sp macro="" textlink="">
      <xdr:nvSpPr>
        <xdr:cNvPr id="611" name="楕円 610">
          <a:extLst>
            <a:ext uri="{FF2B5EF4-FFF2-40B4-BE49-F238E27FC236}">
              <a16:creationId xmlns:a16="http://schemas.microsoft.com/office/drawing/2014/main" id="{497BD22F-FAF1-4327-8613-8C0CD240FA11}"/>
            </a:ext>
          </a:extLst>
        </xdr:cNvPr>
        <xdr:cNvSpPr/>
      </xdr:nvSpPr>
      <xdr:spPr>
        <a:xfrm>
          <a:off x="17162780" y="105594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43891</xdr:rowOff>
    </xdr:from>
    <xdr:to>
      <xdr:col>107</xdr:col>
      <xdr:colOff>50800</xdr:colOff>
      <xdr:row>63</xdr:row>
      <xdr:rowOff>45080</xdr:rowOff>
    </xdr:to>
    <xdr:cxnSp macro="">
      <xdr:nvCxnSpPr>
        <xdr:cNvPr id="612" name="直線コネクタ 611">
          <a:extLst>
            <a:ext uri="{FF2B5EF4-FFF2-40B4-BE49-F238E27FC236}">
              <a16:creationId xmlns:a16="http://schemas.microsoft.com/office/drawing/2014/main" id="{8CF00857-4E14-4B8D-A60B-A9196FC22B76}"/>
            </a:ext>
          </a:extLst>
        </xdr:cNvPr>
        <xdr:cNvCxnSpPr/>
      </xdr:nvCxnSpPr>
      <xdr:spPr>
        <a:xfrm flipV="1">
          <a:off x="17213580" y="10605211"/>
          <a:ext cx="7747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145202</xdr:rowOff>
    </xdr:from>
    <xdr:to>
      <xdr:col>98</xdr:col>
      <xdr:colOff>38100</xdr:colOff>
      <xdr:row>63</xdr:row>
      <xdr:rowOff>75352</xdr:rowOff>
    </xdr:to>
    <xdr:sp macro="" textlink="">
      <xdr:nvSpPr>
        <xdr:cNvPr id="613" name="楕円 612">
          <a:extLst>
            <a:ext uri="{FF2B5EF4-FFF2-40B4-BE49-F238E27FC236}">
              <a16:creationId xmlns:a16="http://schemas.microsoft.com/office/drawing/2014/main" id="{8158D365-563C-48A7-ADF1-498511442129}"/>
            </a:ext>
          </a:extLst>
        </xdr:cNvPr>
        <xdr:cNvSpPr/>
      </xdr:nvSpPr>
      <xdr:spPr>
        <a:xfrm>
          <a:off x="16388080" y="1053888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24552</xdr:rowOff>
    </xdr:from>
    <xdr:to>
      <xdr:col>102</xdr:col>
      <xdr:colOff>114300</xdr:colOff>
      <xdr:row>63</xdr:row>
      <xdr:rowOff>45080</xdr:rowOff>
    </xdr:to>
    <xdr:cxnSp macro="">
      <xdr:nvCxnSpPr>
        <xdr:cNvPr id="614" name="直線コネクタ 613">
          <a:extLst>
            <a:ext uri="{FF2B5EF4-FFF2-40B4-BE49-F238E27FC236}">
              <a16:creationId xmlns:a16="http://schemas.microsoft.com/office/drawing/2014/main" id="{933DA65F-AF08-408D-B49C-D29997B4A9C6}"/>
            </a:ext>
          </a:extLst>
        </xdr:cNvPr>
        <xdr:cNvCxnSpPr/>
      </xdr:nvCxnSpPr>
      <xdr:spPr>
        <a:xfrm>
          <a:off x="16431260" y="10585872"/>
          <a:ext cx="782320" cy="20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36237</xdr:rowOff>
    </xdr:from>
    <xdr:ext cx="469744" cy="259045"/>
    <xdr:sp macro="" textlink="">
      <xdr:nvSpPr>
        <xdr:cNvPr id="615" name="n_1aveValue【学校施設】&#10;一人当たり面積">
          <a:extLst>
            <a:ext uri="{FF2B5EF4-FFF2-40B4-BE49-F238E27FC236}">
              <a16:creationId xmlns:a16="http://schemas.microsoft.com/office/drawing/2014/main" id="{1E72FC20-50C0-4E53-9FB4-6339255D9270}"/>
            </a:ext>
          </a:extLst>
        </xdr:cNvPr>
        <xdr:cNvSpPr txBox="1"/>
      </xdr:nvSpPr>
      <xdr:spPr>
        <a:xfrm>
          <a:off x="18561127" y="1026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43598</xdr:rowOff>
    </xdr:from>
    <xdr:ext cx="469744" cy="259045"/>
    <xdr:sp macro="" textlink="">
      <xdr:nvSpPr>
        <xdr:cNvPr id="616" name="n_2aveValue【学校施設】&#10;一人当たり面積">
          <a:extLst>
            <a:ext uri="{FF2B5EF4-FFF2-40B4-BE49-F238E27FC236}">
              <a16:creationId xmlns:a16="http://schemas.microsoft.com/office/drawing/2014/main" id="{8E18B638-4EC6-4E96-8365-319FA4CB6E89}"/>
            </a:ext>
          </a:extLst>
        </xdr:cNvPr>
        <xdr:cNvSpPr txBox="1"/>
      </xdr:nvSpPr>
      <xdr:spPr>
        <a:xfrm>
          <a:off x="17776267" y="10269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50547</xdr:rowOff>
    </xdr:from>
    <xdr:ext cx="469744" cy="259045"/>
    <xdr:sp macro="" textlink="">
      <xdr:nvSpPr>
        <xdr:cNvPr id="617" name="n_3aveValue【学校施設】&#10;一人当たり面積">
          <a:extLst>
            <a:ext uri="{FF2B5EF4-FFF2-40B4-BE49-F238E27FC236}">
              <a16:creationId xmlns:a16="http://schemas.microsoft.com/office/drawing/2014/main" id="{A1C6A899-D748-46ED-9659-854E5E384569}"/>
            </a:ext>
          </a:extLst>
        </xdr:cNvPr>
        <xdr:cNvSpPr txBox="1"/>
      </xdr:nvSpPr>
      <xdr:spPr>
        <a:xfrm>
          <a:off x="17001567" y="1027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53794</xdr:rowOff>
    </xdr:from>
    <xdr:ext cx="469744" cy="259045"/>
    <xdr:sp macro="" textlink="">
      <xdr:nvSpPr>
        <xdr:cNvPr id="618" name="n_4aveValue【学校施設】&#10;一人当たり面積">
          <a:extLst>
            <a:ext uri="{FF2B5EF4-FFF2-40B4-BE49-F238E27FC236}">
              <a16:creationId xmlns:a16="http://schemas.microsoft.com/office/drawing/2014/main" id="{E6C8F195-5ED3-4D3F-B236-F2A070857D8E}"/>
            </a:ext>
          </a:extLst>
        </xdr:cNvPr>
        <xdr:cNvSpPr txBox="1"/>
      </xdr:nvSpPr>
      <xdr:spPr>
        <a:xfrm>
          <a:off x="16226867" y="10279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82480</xdr:rowOff>
    </xdr:from>
    <xdr:ext cx="469744" cy="259045"/>
    <xdr:sp macro="" textlink="">
      <xdr:nvSpPr>
        <xdr:cNvPr id="619" name="n_1mainValue【学校施設】&#10;一人当たり面積">
          <a:extLst>
            <a:ext uri="{FF2B5EF4-FFF2-40B4-BE49-F238E27FC236}">
              <a16:creationId xmlns:a16="http://schemas.microsoft.com/office/drawing/2014/main" id="{11FF6310-2770-4D9E-90ED-362F705B80D7}"/>
            </a:ext>
          </a:extLst>
        </xdr:cNvPr>
        <xdr:cNvSpPr txBox="1"/>
      </xdr:nvSpPr>
      <xdr:spPr>
        <a:xfrm>
          <a:off x="18561127" y="10643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85818</xdr:rowOff>
    </xdr:from>
    <xdr:ext cx="469744" cy="259045"/>
    <xdr:sp macro="" textlink="">
      <xdr:nvSpPr>
        <xdr:cNvPr id="620" name="n_2mainValue【学校施設】&#10;一人当たり面積">
          <a:extLst>
            <a:ext uri="{FF2B5EF4-FFF2-40B4-BE49-F238E27FC236}">
              <a16:creationId xmlns:a16="http://schemas.microsoft.com/office/drawing/2014/main" id="{B77CD2CF-604E-4B1C-8B8E-118F38617BAE}"/>
            </a:ext>
          </a:extLst>
        </xdr:cNvPr>
        <xdr:cNvSpPr txBox="1"/>
      </xdr:nvSpPr>
      <xdr:spPr>
        <a:xfrm>
          <a:off x="17776267" y="10647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87007</xdr:rowOff>
    </xdr:from>
    <xdr:ext cx="469744" cy="259045"/>
    <xdr:sp macro="" textlink="">
      <xdr:nvSpPr>
        <xdr:cNvPr id="621" name="n_3mainValue【学校施設】&#10;一人当たり面積">
          <a:extLst>
            <a:ext uri="{FF2B5EF4-FFF2-40B4-BE49-F238E27FC236}">
              <a16:creationId xmlns:a16="http://schemas.microsoft.com/office/drawing/2014/main" id="{D206E7BC-BE8C-4E70-989A-E72EFA46CBF5}"/>
            </a:ext>
          </a:extLst>
        </xdr:cNvPr>
        <xdr:cNvSpPr txBox="1"/>
      </xdr:nvSpPr>
      <xdr:spPr>
        <a:xfrm>
          <a:off x="17001567" y="1064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66479</xdr:rowOff>
    </xdr:from>
    <xdr:ext cx="469744" cy="259045"/>
    <xdr:sp macro="" textlink="">
      <xdr:nvSpPr>
        <xdr:cNvPr id="622" name="n_4mainValue【学校施設】&#10;一人当たり面積">
          <a:extLst>
            <a:ext uri="{FF2B5EF4-FFF2-40B4-BE49-F238E27FC236}">
              <a16:creationId xmlns:a16="http://schemas.microsoft.com/office/drawing/2014/main" id="{412B3A24-8328-4447-B8F5-564494782F83}"/>
            </a:ext>
          </a:extLst>
        </xdr:cNvPr>
        <xdr:cNvSpPr txBox="1"/>
      </xdr:nvSpPr>
      <xdr:spPr>
        <a:xfrm>
          <a:off x="16226867" y="10627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3" name="正方形/長方形 622">
          <a:extLst>
            <a:ext uri="{FF2B5EF4-FFF2-40B4-BE49-F238E27FC236}">
              <a16:creationId xmlns:a16="http://schemas.microsoft.com/office/drawing/2014/main" id="{674C2C73-5679-4696-8FD0-991F871EAC7F}"/>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4" name="正方形/長方形 623">
          <a:extLst>
            <a:ext uri="{FF2B5EF4-FFF2-40B4-BE49-F238E27FC236}">
              <a16:creationId xmlns:a16="http://schemas.microsoft.com/office/drawing/2014/main" id="{AD7FF783-109F-4790-882A-4C85CB40F7F5}"/>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5" name="正方形/長方形 624">
          <a:extLst>
            <a:ext uri="{FF2B5EF4-FFF2-40B4-BE49-F238E27FC236}">
              <a16:creationId xmlns:a16="http://schemas.microsoft.com/office/drawing/2014/main" id="{BFFF1643-00CB-4029-A690-5EA6EDE20F35}"/>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6" name="正方形/長方形 625">
          <a:extLst>
            <a:ext uri="{FF2B5EF4-FFF2-40B4-BE49-F238E27FC236}">
              <a16:creationId xmlns:a16="http://schemas.microsoft.com/office/drawing/2014/main" id="{B44F2421-DB6A-4FD7-BF32-B94033169DE1}"/>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7" name="正方形/長方形 626">
          <a:extLst>
            <a:ext uri="{FF2B5EF4-FFF2-40B4-BE49-F238E27FC236}">
              <a16:creationId xmlns:a16="http://schemas.microsoft.com/office/drawing/2014/main" id="{81EB356C-FB8A-41C0-8FE0-C5CFDDFFF30D}"/>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8" name="正方形/長方形 627">
          <a:extLst>
            <a:ext uri="{FF2B5EF4-FFF2-40B4-BE49-F238E27FC236}">
              <a16:creationId xmlns:a16="http://schemas.microsoft.com/office/drawing/2014/main" id="{76E0F90B-3386-471E-ACFB-4420574A1073}"/>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9" name="正方形/長方形 628">
          <a:extLst>
            <a:ext uri="{FF2B5EF4-FFF2-40B4-BE49-F238E27FC236}">
              <a16:creationId xmlns:a16="http://schemas.microsoft.com/office/drawing/2014/main" id="{9D1B161C-9151-4790-9B49-2AF54C84D97A}"/>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0" name="正方形/長方形 629">
          <a:extLst>
            <a:ext uri="{FF2B5EF4-FFF2-40B4-BE49-F238E27FC236}">
              <a16:creationId xmlns:a16="http://schemas.microsoft.com/office/drawing/2014/main" id="{28024ACC-5FD1-45FF-8D4E-DFC4C68D3169}"/>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1" name="正方形/長方形 630">
          <a:extLst>
            <a:ext uri="{FF2B5EF4-FFF2-40B4-BE49-F238E27FC236}">
              <a16:creationId xmlns:a16="http://schemas.microsoft.com/office/drawing/2014/main" id="{BDDAD992-495F-4A54-8059-48EE2ECADD5B}"/>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2" name="正方形/長方形 631">
          <a:extLst>
            <a:ext uri="{FF2B5EF4-FFF2-40B4-BE49-F238E27FC236}">
              <a16:creationId xmlns:a16="http://schemas.microsoft.com/office/drawing/2014/main" id="{713FC774-355A-4C2C-ABEF-AF7B258A37FC}"/>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3" name="正方形/長方形 632">
          <a:extLst>
            <a:ext uri="{FF2B5EF4-FFF2-40B4-BE49-F238E27FC236}">
              <a16:creationId xmlns:a16="http://schemas.microsoft.com/office/drawing/2014/main" id="{A833DAC9-F5E9-45AE-AB19-4F1BD6BA9ED5}"/>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4" name="正方形/長方形 633">
          <a:extLst>
            <a:ext uri="{FF2B5EF4-FFF2-40B4-BE49-F238E27FC236}">
              <a16:creationId xmlns:a16="http://schemas.microsoft.com/office/drawing/2014/main" id="{35D4CD02-27FF-4E04-917E-9CD5248D643E}"/>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5" name="正方形/長方形 634">
          <a:extLst>
            <a:ext uri="{FF2B5EF4-FFF2-40B4-BE49-F238E27FC236}">
              <a16:creationId xmlns:a16="http://schemas.microsoft.com/office/drawing/2014/main" id="{6F81B0B9-129A-49CD-ADD1-4E201B7B1CF5}"/>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6" name="正方形/長方形 635">
          <a:extLst>
            <a:ext uri="{FF2B5EF4-FFF2-40B4-BE49-F238E27FC236}">
              <a16:creationId xmlns:a16="http://schemas.microsoft.com/office/drawing/2014/main" id="{B48AECFB-AD62-48A4-8968-7F574DFC6139}"/>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7" name="正方形/長方形 636">
          <a:extLst>
            <a:ext uri="{FF2B5EF4-FFF2-40B4-BE49-F238E27FC236}">
              <a16:creationId xmlns:a16="http://schemas.microsoft.com/office/drawing/2014/main" id="{08A05AEC-2F69-492A-BEEC-3D03DA423C26}"/>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8" name="正方形/長方形 637">
          <a:extLst>
            <a:ext uri="{FF2B5EF4-FFF2-40B4-BE49-F238E27FC236}">
              <a16:creationId xmlns:a16="http://schemas.microsoft.com/office/drawing/2014/main" id="{0CEB69D1-48FA-4CE9-849E-F257F8DF5A1A}"/>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9" name="正方形/長方形 638">
          <a:extLst>
            <a:ext uri="{FF2B5EF4-FFF2-40B4-BE49-F238E27FC236}">
              <a16:creationId xmlns:a16="http://schemas.microsoft.com/office/drawing/2014/main" id="{2F3E71A7-90C6-4E63-BEAF-5AA8FF51C0E9}"/>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0" name="正方形/長方形 639">
          <a:extLst>
            <a:ext uri="{FF2B5EF4-FFF2-40B4-BE49-F238E27FC236}">
              <a16:creationId xmlns:a16="http://schemas.microsoft.com/office/drawing/2014/main" id="{1CA49378-9694-4793-89E8-BCDC2CF9BDDA}"/>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1" name="正方形/長方形 640">
          <a:extLst>
            <a:ext uri="{FF2B5EF4-FFF2-40B4-BE49-F238E27FC236}">
              <a16:creationId xmlns:a16="http://schemas.microsoft.com/office/drawing/2014/main" id="{E7F2577E-5144-4A0F-8D27-836907D98CD4}"/>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2" name="正方形/長方形 641">
          <a:extLst>
            <a:ext uri="{FF2B5EF4-FFF2-40B4-BE49-F238E27FC236}">
              <a16:creationId xmlns:a16="http://schemas.microsoft.com/office/drawing/2014/main" id="{4D876426-38C1-433E-802E-8DB66872EE62}"/>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3" name="正方形/長方形 642">
          <a:extLst>
            <a:ext uri="{FF2B5EF4-FFF2-40B4-BE49-F238E27FC236}">
              <a16:creationId xmlns:a16="http://schemas.microsoft.com/office/drawing/2014/main" id="{B384C429-7A88-42D5-8CCD-D5F09DA6C59E}"/>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4" name="正方形/長方形 643">
          <a:extLst>
            <a:ext uri="{FF2B5EF4-FFF2-40B4-BE49-F238E27FC236}">
              <a16:creationId xmlns:a16="http://schemas.microsoft.com/office/drawing/2014/main" id="{7D14C38F-1A8E-4E84-A2E6-9E89B7D670A9}"/>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5" name="正方形/長方形 644">
          <a:extLst>
            <a:ext uri="{FF2B5EF4-FFF2-40B4-BE49-F238E27FC236}">
              <a16:creationId xmlns:a16="http://schemas.microsoft.com/office/drawing/2014/main" id="{15006A4F-57D5-4327-A5C0-7627A90763D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6" name="正方形/長方形 645">
          <a:extLst>
            <a:ext uri="{FF2B5EF4-FFF2-40B4-BE49-F238E27FC236}">
              <a16:creationId xmlns:a16="http://schemas.microsoft.com/office/drawing/2014/main" id="{2DC8CD3B-50B5-4124-981C-7473F644D47C}"/>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7" name="テキスト ボックス 646">
          <a:extLst>
            <a:ext uri="{FF2B5EF4-FFF2-40B4-BE49-F238E27FC236}">
              <a16:creationId xmlns:a16="http://schemas.microsoft.com/office/drawing/2014/main" id="{602C9C58-19EF-4160-880F-D349A2D6AD40}"/>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8" name="直線コネクタ 647">
          <a:extLst>
            <a:ext uri="{FF2B5EF4-FFF2-40B4-BE49-F238E27FC236}">
              <a16:creationId xmlns:a16="http://schemas.microsoft.com/office/drawing/2014/main" id="{2A35F530-D7A3-4B6F-8D4A-4A696E8A34C7}"/>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9" name="テキスト ボックス 648">
          <a:extLst>
            <a:ext uri="{FF2B5EF4-FFF2-40B4-BE49-F238E27FC236}">
              <a16:creationId xmlns:a16="http://schemas.microsoft.com/office/drawing/2014/main" id="{DC982E01-7826-4FF1-9ECC-80555E33BF46}"/>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0" name="直線コネクタ 649">
          <a:extLst>
            <a:ext uri="{FF2B5EF4-FFF2-40B4-BE49-F238E27FC236}">
              <a16:creationId xmlns:a16="http://schemas.microsoft.com/office/drawing/2014/main" id="{1BFFF9CB-2A45-4569-A804-C86D54809164}"/>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1" name="テキスト ボックス 650">
          <a:extLst>
            <a:ext uri="{FF2B5EF4-FFF2-40B4-BE49-F238E27FC236}">
              <a16:creationId xmlns:a16="http://schemas.microsoft.com/office/drawing/2014/main" id="{B1458832-E6B1-4F68-84F0-95A5F4C40AD1}"/>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2" name="直線コネクタ 651">
          <a:extLst>
            <a:ext uri="{FF2B5EF4-FFF2-40B4-BE49-F238E27FC236}">
              <a16:creationId xmlns:a16="http://schemas.microsoft.com/office/drawing/2014/main" id="{D188FC76-B012-4F8E-87C1-B2C370641217}"/>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3" name="テキスト ボックス 652">
          <a:extLst>
            <a:ext uri="{FF2B5EF4-FFF2-40B4-BE49-F238E27FC236}">
              <a16:creationId xmlns:a16="http://schemas.microsoft.com/office/drawing/2014/main" id="{5C2513EF-C901-4809-BB85-60A28BDB549B}"/>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4" name="直線コネクタ 653">
          <a:extLst>
            <a:ext uri="{FF2B5EF4-FFF2-40B4-BE49-F238E27FC236}">
              <a16:creationId xmlns:a16="http://schemas.microsoft.com/office/drawing/2014/main" id="{00BCAD99-1F03-4153-8EED-159ADDD19387}"/>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5" name="テキスト ボックス 654">
          <a:extLst>
            <a:ext uri="{FF2B5EF4-FFF2-40B4-BE49-F238E27FC236}">
              <a16:creationId xmlns:a16="http://schemas.microsoft.com/office/drawing/2014/main" id="{C08419D4-1F03-4A0A-8C41-852DC70A172E}"/>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6" name="直線コネクタ 655">
          <a:extLst>
            <a:ext uri="{FF2B5EF4-FFF2-40B4-BE49-F238E27FC236}">
              <a16:creationId xmlns:a16="http://schemas.microsoft.com/office/drawing/2014/main" id="{FED8F34F-AA44-4828-B3D3-5B94859AC097}"/>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7" name="テキスト ボックス 656">
          <a:extLst>
            <a:ext uri="{FF2B5EF4-FFF2-40B4-BE49-F238E27FC236}">
              <a16:creationId xmlns:a16="http://schemas.microsoft.com/office/drawing/2014/main" id="{AF9E8844-E081-4645-B810-3466574D2415}"/>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8" name="直線コネクタ 657">
          <a:extLst>
            <a:ext uri="{FF2B5EF4-FFF2-40B4-BE49-F238E27FC236}">
              <a16:creationId xmlns:a16="http://schemas.microsoft.com/office/drawing/2014/main" id="{E6A1B7C2-4176-46AB-85F4-23F13C31D37E}"/>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9" name="テキスト ボックス 658">
          <a:extLst>
            <a:ext uri="{FF2B5EF4-FFF2-40B4-BE49-F238E27FC236}">
              <a16:creationId xmlns:a16="http://schemas.microsoft.com/office/drawing/2014/main" id="{13A48370-D5BC-4EF0-83D3-3047D8324023}"/>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0" name="直線コネクタ 659">
          <a:extLst>
            <a:ext uri="{FF2B5EF4-FFF2-40B4-BE49-F238E27FC236}">
              <a16:creationId xmlns:a16="http://schemas.microsoft.com/office/drawing/2014/main" id="{71B2BBB8-C395-4CC1-A94E-F7E2853F24E5}"/>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1" name="テキスト ボックス 660">
          <a:extLst>
            <a:ext uri="{FF2B5EF4-FFF2-40B4-BE49-F238E27FC236}">
              <a16:creationId xmlns:a16="http://schemas.microsoft.com/office/drawing/2014/main" id="{0E438029-4FB8-4262-984B-EE48F65A116F}"/>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2" name="直線コネクタ 661">
          <a:extLst>
            <a:ext uri="{FF2B5EF4-FFF2-40B4-BE49-F238E27FC236}">
              <a16:creationId xmlns:a16="http://schemas.microsoft.com/office/drawing/2014/main" id="{167745D7-46C0-4844-8D4E-F3F41CD9D4FE}"/>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3" name="【公民館】&#10;有形固定資産減価償却率グラフ枠">
          <a:extLst>
            <a:ext uri="{FF2B5EF4-FFF2-40B4-BE49-F238E27FC236}">
              <a16:creationId xmlns:a16="http://schemas.microsoft.com/office/drawing/2014/main" id="{8E61DD1D-27F2-492F-9137-D6269468DE08}"/>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53339</xdr:rowOff>
    </xdr:from>
    <xdr:to>
      <xdr:col>85</xdr:col>
      <xdr:colOff>126364</xdr:colOff>
      <xdr:row>109</xdr:row>
      <xdr:rowOff>35379</xdr:rowOff>
    </xdr:to>
    <xdr:cxnSp macro="">
      <xdr:nvCxnSpPr>
        <xdr:cNvPr id="664" name="直線コネクタ 663">
          <a:extLst>
            <a:ext uri="{FF2B5EF4-FFF2-40B4-BE49-F238E27FC236}">
              <a16:creationId xmlns:a16="http://schemas.microsoft.com/office/drawing/2014/main" id="{64EC700F-1421-4CCA-99BF-9F4CAAC2D880}"/>
            </a:ext>
          </a:extLst>
        </xdr:cNvPr>
        <xdr:cNvCxnSpPr/>
      </xdr:nvCxnSpPr>
      <xdr:spPr>
        <a:xfrm flipV="1">
          <a:off x="14375764" y="16817339"/>
          <a:ext cx="0" cy="149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5" name="【公民館】&#10;有形固定資産減価償却率最小値テキスト">
          <a:extLst>
            <a:ext uri="{FF2B5EF4-FFF2-40B4-BE49-F238E27FC236}">
              <a16:creationId xmlns:a16="http://schemas.microsoft.com/office/drawing/2014/main" id="{3CA6AF6D-630B-4C76-8876-367BC68F80BC}"/>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66" name="直線コネクタ 665">
          <a:extLst>
            <a:ext uri="{FF2B5EF4-FFF2-40B4-BE49-F238E27FC236}">
              <a16:creationId xmlns:a16="http://schemas.microsoft.com/office/drawing/2014/main" id="{93BC74C0-5EDE-430E-A0F4-390FB6F7BC97}"/>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xdr:rowOff>
    </xdr:from>
    <xdr:ext cx="340478" cy="259045"/>
    <xdr:sp macro="" textlink="">
      <xdr:nvSpPr>
        <xdr:cNvPr id="667" name="【公民館】&#10;有形固定資産減価償却率最大値テキスト">
          <a:extLst>
            <a:ext uri="{FF2B5EF4-FFF2-40B4-BE49-F238E27FC236}">
              <a16:creationId xmlns:a16="http://schemas.microsoft.com/office/drawing/2014/main" id="{B08F4B71-72D9-4C62-A19A-B2E0CD04E5F7}"/>
            </a:ext>
          </a:extLst>
        </xdr:cNvPr>
        <xdr:cNvSpPr txBox="1"/>
      </xdr:nvSpPr>
      <xdr:spPr>
        <a:xfrm>
          <a:off x="14414500" y="165963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53339</xdr:rowOff>
    </xdr:from>
    <xdr:to>
      <xdr:col>86</xdr:col>
      <xdr:colOff>25400</xdr:colOff>
      <xdr:row>100</xdr:row>
      <xdr:rowOff>53339</xdr:rowOff>
    </xdr:to>
    <xdr:cxnSp macro="">
      <xdr:nvCxnSpPr>
        <xdr:cNvPr id="668" name="直線コネクタ 667">
          <a:extLst>
            <a:ext uri="{FF2B5EF4-FFF2-40B4-BE49-F238E27FC236}">
              <a16:creationId xmlns:a16="http://schemas.microsoft.com/office/drawing/2014/main" id="{8B292425-9C93-467A-973F-04221016AEE0}"/>
            </a:ext>
          </a:extLst>
        </xdr:cNvPr>
        <xdr:cNvCxnSpPr/>
      </xdr:nvCxnSpPr>
      <xdr:spPr>
        <a:xfrm>
          <a:off x="14287500" y="168173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142983</xdr:rowOff>
    </xdr:from>
    <xdr:ext cx="405111" cy="259045"/>
    <xdr:sp macro="" textlink="">
      <xdr:nvSpPr>
        <xdr:cNvPr id="669" name="【公民館】&#10;有形固定資産減価償却率平均値テキスト">
          <a:extLst>
            <a:ext uri="{FF2B5EF4-FFF2-40B4-BE49-F238E27FC236}">
              <a16:creationId xmlns:a16="http://schemas.microsoft.com/office/drawing/2014/main" id="{50A74CC4-75D8-4091-A895-A4878BE0A9CD}"/>
            </a:ext>
          </a:extLst>
        </xdr:cNvPr>
        <xdr:cNvSpPr txBox="1"/>
      </xdr:nvSpPr>
      <xdr:spPr>
        <a:xfrm>
          <a:off x="14414500" y="175775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120106</xdr:rowOff>
    </xdr:from>
    <xdr:to>
      <xdr:col>85</xdr:col>
      <xdr:colOff>177800</xdr:colOff>
      <xdr:row>106</xdr:row>
      <xdr:rowOff>50256</xdr:rowOff>
    </xdr:to>
    <xdr:sp macro="" textlink="">
      <xdr:nvSpPr>
        <xdr:cNvPr id="670" name="フローチャート: 判断 669">
          <a:extLst>
            <a:ext uri="{FF2B5EF4-FFF2-40B4-BE49-F238E27FC236}">
              <a16:creationId xmlns:a16="http://schemas.microsoft.com/office/drawing/2014/main" id="{2DBB46FB-EDB6-45F1-AAB0-8FC1B157D39B}"/>
            </a:ext>
          </a:extLst>
        </xdr:cNvPr>
        <xdr:cNvSpPr/>
      </xdr:nvSpPr>
      <xdr:spPr>
        <a:xfrm>
          <a:off x="14325600" y="1772230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90714</xdr:rowOff>
    </xdr:from>
    <xdr:to>
      <xdr:col>81</xdr:col>
      <xdr:colOff>101600</xdr:colOff>
      <xdr:row>106</xdr:row>
      <xdr:rowOff>20864</xdr:rowOff>
    </xdr:to>
    <xdr:sp macro="" textlink="">
      <xdr:nvSpPr>
        <xdr:cNvPr id="671" name="フローチャート: 判断 670">
          <a:extLst>
            <a:ext uri="{FF2B5EF4-FFF2-40B4-BE49-F238E27FC236}">
              <a16:creationId xmlns:a16="http://schemas.microsoft.com/office/drawing/2014/main" id="{8F970215-FC5B-475E-9030-CFEBACBD783A}"/>
            </a:ext>
          </a:extLst>
        </xdr:cNvPr>
        <xdr:cNvSpPr/>
      </xdr:nvSpPr>
      <xdr:spPr>
        <a:xfrm>
          <a:off x="13578840" y="176929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67855</xdr:rowOff>
    </xdr:from>
    <xdr:to>
      <xdr:col>76</xdr:col>
      <xdr:colOff>165100</xdr:colOff>
      <xdr:row>105</xdr:row>
      <xdr:rowOff>169455</xdr:rowOff>
    </xdr:to>
    <xdr:sp macro="" textlink="">
      <xdr:nvSpPr>
        <xdr:cNvPr id="672" name="フローチャート: 判断 671">
          <a:extLst>
            <a:ext uri="{FF2B5EF4-FFF2-40B4-BE49-F238E27FC236}">
              <a16:creationId xmlns:a16="http://schemas.microsoft.com/office/drawing/2014/main" id="{67567F36-4F6E-4329-8513-FE1274924CE1}"/>
            </a:ext>
          </a:extLst>
        </xdr:cNvPr>
        <xdr:cNvSpPr/>
      </xdr:nvSpPr>
      <xdr:spPr>
        <a:xfrm>
          <a:off x="12804140" y="1767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92348</xdr:rowOff>
    </xdr:from>
    <xdr:to>
      <xdr:col>72</xdr:col>
      <xdr:colOff>38100</xdr:colOff>
      <xdr:row>106</xdr:row>
      <xdr:rowOff>22498</xdr:rowOff>
    </xdr:to>
    <xdr:sp macro="" textlink="">
      <xdr:nvSpPr>
        <xdr:cNvPr id="673" name="フローチャート: 判断 672">
          <a:extLst>
            <a:ext uri="{FF2B5EF4-FFF2-40B4-BE49-F238E27FC236}">
              <a16:creationId xmlns:a16="http://schemas.microsoft.com/office/drawing/2014/main" id="{D24A17FD-097F-401D-85D3-B579D1185FE1}"/>
            </a:ext>
          </a:extLst>
        </xdr:cNvPr>
        <xdr:cNvSpPr/>
      </xdr:nvSpPr>
      <xdr:spPr>
        <a:xfrm>
          <a:off x="12029440" y="1769454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113574</xdr:rowOff>
    </xdr:from>
    <xdr:to>
      <xdr:col>67</xdr:col>
      <xdr:colOff>101600</xdr:colOff>
      <xdr:row>106</xdr:row>
      <xdr:rowOff>43724</xdr:rowOff>
    </xdr:to>
    <xdr:sp macro="" textlink="">
      <xdr:nvSpPr>
        <xdr:cNvPr id="674" name="フローチャート: 判断 673">
          <a:extLst>
            <a:ext uri="{FF2B5EF4-FFF2-40B4-BE49-F238E27FC236}">
              <a16:creationId xmlns:a16="http://schemas.microsoft.com/office/drawing/2014/main" id="{328F03D9-9A33-4060-8FD1-0E2C915F43A9}"/>
            </a:ext>
          </a:extLst>
        </xdr:cNvPr>
        <xdr:cNvSpPr/>
      </xdr:nvSpPr>
      <xdr:spPr>
        <a:xfrm>
          <a:off x="11231880" y="177157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6DA737C2-70AF-4F0D-B673-21106790EF6F}"/>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DD33882C-4018-4A57-9B9D-D4A8221C5314}"/>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87F7FC35-FEA1-49BE-B5DC-939ADBE35655}"/>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0378595A-1CD0-44B6-9F12-720A117D6E2D}"/>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D62421E2-3771-452A-8C6B-751534ECF2F6}"/>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12337</xdr:rowOff>
    </xdr:from>
    <xdr:to>
      <xdr:col>85</xdr:col>
      <xdr:colOff>177800</xdr:colOff>
      <xdr:row>108</xdr:row>
      <xdr:rowOff>113937</xdr:rowOff>
    </xdr:to>
    <xdr:sp macro="" textlink="">
      <xdr:nvSpPr>
        <xdr:cNvPr id="680" name="楕円 679">
          <a:extLst>
            <a:ext uri="{FF2B5EF4-FFF2-40B4-BE49-F238E27FC236}">
              <a16:creationId xmlns:a16="http://schemas.microsoft.com/office/drawing/2014/main" id="{215D003F-10B7-4775-AE6D-9A7DD1D3DA3F}"/>
            </a:ext>
          </a:extLst>
        </xdr:cNvPr>
        <xdr:cNvSpPr/>
      </xdr:nvSpPr>
      <xdr:spPr>
        <a:xfrm>
          <a:off x="14325600" y="18117457"/>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162214</xdr:rowOff>
    </xdr:from>
    <xdr:ext cx="405111" cy="259045"/>
    <xdr:sp macro="" textlink="">
      <xdr:nvSpPr>
        <xdr:cNvPr id="681" name="【公民館】&#10;有形固定資産減価償却率該当値テキスト">
          <a:extLst>
            <a:ext uri="{FF2B5EF4-FFF2-40B4-BE49-F238E27FC236}">
              <a16:creationId xmlns:a16="http://schemas.microsoft.com/office/drawing/2014/main" id="{75A279AD-E0E7-4343-B5EC-1E44D6487742}"/>
            </a:ext>
          </a:extLst>
        </xdr:cNvPr>
        <xdr:cNvSpPr txBox="1"/>
      </xdr:nvSpPr>
      <xdr:spPr>
        <a:xfrm>
          <a:off x="14414500" y="180996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151130</xdr:rowOff>
    </xdr:from>
    <xdr:to>
      <xdr:col>81</xdr:col>
      <xdr:colOff>101600</xdr:colOff>
      <xdr:row>108</xdr:row>
      <xdr:rowOff>81280</xdr:rowOff>
    </xdr:to>
    <xdr:sp macro="" textlink="">
      <xdr:nvSpPr>
        <xdr:cNvPr id="682" name="楕円 681">
          <a:extLst>
            <a:ext uri="{FF2B5EF4-FFF2-40B4-BE49-F238E27FC236}">
              <a16:creationId xmlns:a16="http://schemas.microsoft.com/office/drawing/2014/main" id="{CE227C3B-CF3E-4CDB-ACBD-F18BE0B8EB97}"/>
            </a:ext>
          </a:extLst>
        </xdr:cNvPr>
        <xdr:cNvSpPr/>
      </xdr:nvSpPr>
      <xdr:spPr>
        <a:xfrm>
          <a:off x="13578840" y="180886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30480</xdr:rowOff>
    </xdr:from>
    <xdr:to>
      <xdr:col>85</xdr:col>
      <xdr:colOff>127000</xdr:colOff>
      <xdr:row>108</xdr:row>
      <xdr:rowOff>63137</xdr:rowOff>
    </xdr:to>
    <xdr:cxnSp macro="">
      <xdr:nvCxnSpPr>
        <xdr:cNvPr id="683" name="直線コネクタ 682">
          <a:extLst>
            <a:ext uri="{FF2B5EF4-FFF2-40B4-BE49-F238E27FC236}">
              <a16:creationId xmlns:a16="http://schemas.microsoft.com/office/drawing/2014/main" id="{0DEFB638-25F2-43A9-9609-272CD1A8444B}"/>
            </a:ext>
          </a:extLst>
        </xdr:cNvPr>
        <xdr:cNvCxnSpPr/>
      </xdr:nvCxnSpPr>
      <xdr:spPr>
        <a:xfrm>
          <a:off x="13629640" y="18135600"/>
          <a:ext cx="74676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118473</xdr:rowOff>
    </xdr:from>
    <xdr:to>
      <xdr:col>76</xdr:col>
      <xdr:colOff>165100</xdr:colOff>
      <xdr:row>108</xdr:row>
      <xdr:rowOff>48623</xdr:rowOff>
    </xdr:to>
    <xdr:sp macro="" textlink="">
      <xdr:nvSpPr>
        <xdr:cNvPr id="684" name="楕円 683">
          <a:extLst>
            <a:ext uri="{FF2B5EF4-FFF2-40B4-BE49-F238E27FC236}">
              <a16:creationId xmlns:a16="http://schemas.microsoft.com/office/drawing/2014/main" id="{DDDE3DFF-2F30-4F9A-B196-3CA5F07ACB5C}"/>
            </a:ext>
          </a:extLst>
        </xdr:cNvPr>
        <xdr:cNvSpPr/>
      </xdr:nvSpPr>
      <xdr:spPr>
        <a:xfrm>
          <a:off x="12804140" y="180559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169273</xdr:rowOff>
    </xdr:from>
    <xdr:to>
      <xdr:col>81</xdr:col>
      <xdr:colOff>50800</xdr:colOff>
      <xdr:row>108</xdr:row>
      <xdr:rowOff>30480</xdr:rowOff>
    </xdr:to>
    <xdr:cxnSp macro="">
      <xdr:nvCxnSpPr>
        <xdr:cNvPr id="685" name="直線コネクタ 684">
          <a:extLst>
            <a:ext uri="{FF2B5EF4-FFF2-40B4-BE49-F238E27FC236}">
              <a16:creationId xmlns:a16="http://schemas.microsoft.com/office/drawing/2014/main" id="{1654432D-2E9E-4AF8-A916-D5CCB3A8B697}"/>
            </a:ext>
          </a:extLst>
        </xdr:cNvPr>
        <xdr:cNvCxnSpPr/>
      </xdr:nvCxnSpPr>
      <xdr:spPr>
        <a:xfrm>
          <a:off x="12854940" y="18106753"/>
          <a:ext cx="77470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85816</xdr:rowOff>
    </xdr:from>
    <xdr:to>
      <xdr:col>72</xdr:col>
      <xdr:colOff>38100</xdr:colOff>
      <xdr:row>108</xdr:row>
      <xdr:rowOff>15966</xdr:rowOff>
    </xdr:to>
    <xdr:sp macro="" textlink="">
      <xdr:nvSpPr>
        <xdr:cNvPr id="686" name="楕円 685">
          <a:extLst>
            <a:ext uri="{FF2B5EF4-FFF2-40B4-BE49-F238E27FC236}">
              <a16:creationId xmlns:a16="http://schemas.microsoft.com/office/drawing/2014/main" id="{8DBB60F6-C091-42F9-9E47-D1F5F346AC76}"/>
            </a:ext>
          </a:extLst>
        </xdr:cNvPr>
        <xdr:cNvSpPr/>
      </xdr:nvSpPr>
      <xdr:spPr>
        <a:xfrm>
          <a:off x="12029440" y="180232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136616</xdr:rowOff>
    </xdr:from>
    <xdr:to>
      <xdr:col>76</xdr:col>
      <xdr:colOff>114300</xdr:colOff>
      <xdr:row>107</xdr:row>
      <xdr:rowOff>169273</xdr:rowOff>
    </xdr:to>
    <xdr:cxnSp macro="">
      <xdr:nvCxnSpPr>
        <xdr:cNvPr id="687" name="直線コネクタ 686">
          <a:extLst>
            <a:ext uri="{FF2B5EF4-FFF2-40B4-BE49-F238E27FC236}">
              <a16:creationId xmlns:a16="http://schemas.microsoft.com/office/drawing/2014/main" id="{37E510B7-F34A-4614-9CB6-41473FF681EF}"/>
            </a:ext>
          </a:extLst>
        </xdr:cNvPr>
        <xdr:cNvCxnSpPr/>
      </xdr:nvCxnSpPr>
      <xdr:spPr>
        <a:xfrm>
          <a:off x="12072620" y="18074096"/>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98879</xdr:rowOff>
    </xdr:from>
    <xdr:to>
      <xdr:col>67</xdr:col>
      <xdr:colOff>101600</xdr:colOff>
      <xdr:row>108</xdr:row>
      <xdr:rowOff>29029</xdr:rowOff>
    </xdr:to>
    <xdr:sp macro="" textlink="">
      <xdr:nvSpPr>
        <xdr:cNvPr id="688" name="楕円 687">
          <a:extLst>
            <a:ext uri="{FF2B5EF4-FFF2-40B4-BE49-F238E27FC236}">
              <a16:creationId xmlns:a16="http://schemas.microsoft.com/office/drawing/2014/main" id="{FEB6D28C-B905-4E70-BC5E-48E388419953}"/>
            </a:ext>
          </a:extLst>
        </xdr:cNvPr>
        <xdr:cNvSpPr/>
      </xdr:nvSpPr>
      <xdr:spPr>
        <a:xfrm>
          <a:off x="11231880" y="180363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136616</xdr:rowOff>
    </xdr:from>
    <xdr:to>
      <xdr:col>71</xdr:col>
      <xdr:colOff>177800</xdr:colOff>
      <xdr:row>107</xdr:row>
      <xdr:rowOff>149679</xdr:rowOff>
    </xdr:to>
    <xdr:cxnSp macro="">
      <xdr:nvCxnSpPr>
        <xdr:cNvPr id="689" name="直線コネクタ 688">
          <a:extLst>
            <a:ext uri="{FF2B5EF4-FFF2-40B4-BE49-F238E27FC236}">
              <a16:creationId xmlns:a16="http://schemas.microsoft.com/office/drawing/2014/main" id="{EEDCB8C9-61D8-400A-B978-3EDC8ED99039}"/>
            </a:ext>
          </a:extLst>
        </xdr:cNvPr>
        <xdr:cNvCxnSpPr/>
      </xdr:nvCxnSpPr>
      <xdr:spPr>
        <a:xfrm flipV="1">
          <a:off x="11282680" y="18074096"/>
          <a:ext cx="78994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37391</xdr:rowOff>
    </xdr:from>
    <xdr:ext cx="405111" cy="259045"/>
    <xdr:sp macro="" textlink="">
      <xdr:nvSpPr>
        <xdr:cNvPr id="690" name="n_1aveValue【公民館】&#10;有形固定資産減価償却率">
          <a:extLst>
            <a:ext uri="{FF2B5EF4-FFF2-40B4-BE49-F238E27FC236}">
              <a16:creationId xmlns:a16="http://schemas.microsoft.com/office/drawing/2014/main" id="{B4FB60E7-8D03-4159-9BDC-6D0B9A203492}"/>
            </a:ext>
          </a:extLst>
        </xdr:cNvPr>
        <xdr:cNvSpPr txBox="1"/>
      </xdr:nvSpPr>
      <xdr:spPr>
        <a:xfrm>
          <a:off x="13437244" y="17471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14532</xdr:rowOff>
    </xdr:from>
    <xdr:ext cx="405111" cy="259045"/>
    <xdr:sp macro="" textlink="">
      <xdr:nvSpPr>
        <xdr:cNvPr id="691" name="n_2aveValue【公民館】&#10;有形固定資産減価償却率">
          <a:extLst>
            <a:ext uri="{FF2B5EF4-FFF2-40B4-BE49-F238E27FC236}">
              <a16:creationId xmlns:a16="http://schemas.microsoft.com/office/drawing/2014/main" id="{A7169A98-5049-4365-A242-975690A652BE}"/>
            </a:ext>
          </a:extLst>
        </xdr:cNvPr>
        <xdr:cNvSpPr txBox="1"/>
      </xdr:nvSpPr>
      <xdr:spPr>
        <a:xfrm>
          <a:off x="12675244" y="17449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39025</xdr:rowOff>
    </xdr:from>
    <xdr:ext cx="405111" cy="259045"/>
    <xdr:sp macro="" textlink="">
      <xdr:nvSpPr>
        <xdr:cNvPr id="692" name="n_3aveValue【公民館】&#10;有形固定資産減価償却率">
          <a:extLst>
            <a:ext uri="{FF2B5EF4-FFF2-40B4-BE49-F238E27FC236}">
              <a16:creationId xmlns:a16="http://schemas.microsoft.com/office/drawing/2014/main" id="{2D13FE7A-3D52-4537-AC8B-6024A2187776}"/>
            </a:ext>
          </a:extLst>
        </xdr:cNvPr>
        <xdr:cNvSpPr txBox="1"/>
      </xdr:nvSpPr>
      <xdr:spPr>
        <a:xfrm>
          <a:off x="11900544" y="17473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60251</xdr:rowOff>
    </xdr:from>
    <xdr:ext cx="405111" cy="259045"/>
    <xdr:sp macro="" textlink="">
      <xdr:nvSpPr>
        <xdr:cNvPr id="693" name="n_4aveValue【公民館】&#10;有形固定資産減価償却率">
          <a:extLst>
            <a:ext uri="{FF2B5EF4-FFF2-40B4-BE49-F238E27FC236}">
              <a16:creationId xmlns:a16="http://schemas.microsoft.com/office/drawing/2014/main" id="{3D1EE8C5-6221-486F-B079-1A1A0F876682}"/>
            </a:ext>
          </a:extLst>
        </xdr:cNvPr>
        <xdr:cNvSpPr txBox="1"/>
      </xdr:nvSpPr>
      <xdr:spPr>
        <a:xfrm>
          <a:off x="11102984" y="17494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72407</xdr:rowOff>
    </xdr:from>
    <xdr:ext cx="405111" cy="259045"/>
    <xdr:sp macro="" textlink="">
      <xdr:nvSpPr>
        <xdr:cNvPr id="694" name="n_1mainValue【公民館】&#10;有形固定資産減価償却率">
          <a:extLst>
            <a:ext uri="{FF2B5EF4-FFF2-40B4-BE49-F238E27FC236}">
              <a16:creationId xmlns:a16="http://schemas.microsoft.com/office/drawing/2014/main" id="{7FAECB76-8547-45CE-AAD0-27B6FCDFC4D1}"/>
            </a:ext>
          </a:extLst>
        </xdr:cNvPr>
        <xdr:cNvSpPr txBox="1"/>
      </xdr:nvSpPr>
      <xdr:spPr>
        <a:xfrm>
          <a:off x="13437244"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39750</xdr:rowOff>
    </xdr:from>
    <xdr:ext cx="405111" cy="259045"/>
    <xdr:sp macro="" textlink="">
      <xdr:nvSpPr>
        <xdr:cNvPr id="695" name="n_2mainValue【公民館】&#10;有形固定資産減価償却率">
          <a:extLst>
            <a:ext uri="{FF2B5EF4-FFF2-40B4-BE49-F238E27FC236}">
              <a16:creationId xmlns:a16="http://schemas.microsoft.com/office/drawing/2014/main" id="{54A32A04-9F1A-47F1-9209-55AB18F89B16}"/>
            </a:ext>
          </a:extLst>
        </xdr:cNvPr>
        <xdr:cNvSpPr txBox="1"/>
      </xdr:nvSpPr>
      <xdr:spPr>
        <a:xfrm>
          <a:off x="12675244" y="1814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7093</xdr:rowOff>
    </xdr:from>
    <xdr:ext cx="405111" cy="259045"/>
    <xdr:sp macro="" textlink="">
      <xdr:nvSpPr>
        <xdr:cNvPr id="696" name="n_3mainValue【公民館】&#10;有形固定資産減価償却率">
          <a:extLst>
            <a:ext uri="{FF2B5EF4-FFF2-40B4-BE49-F238E27FC236}">
              <a16:creationId xmlns:a16="http://schemas.microsoft.com/office/drawing/2014/main" id="{DA4C24C1-D43F-40A3-8D36-ED979F4B78BC}"/>
            </a:ext>
          </a:extLst>
        </xdr:cNvPr>
        <xdr:cNvSpPr txBox="1"/>
      </xdr:nvSpPr>
      <xdr:spPr>
        <a:xfrm>
          <a:off x="11900544" y="18112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20156</xdr:rowOff>
    </xdr:from>
    <xdr:ext cx="405111" cy="259045"/>
    <xdr:sp macro="" textlink="">
      <xdr:nvSpPr>
        <xdr:cNvPr id="697" name="n_4mainValue【公民館】&#10;有形固定資産減価償却率">
          <a:extLst>
            <a:ext uri="{FF2B5EF4-FFF2-40B4-BE49-F238E27FC236}">
              <a16:creationId xmlns:a16="http://schemas.microsoft.com/office/drawing/2014/main" id="{F45DBF1E-F2F7-4AFF-9C86-A602BA961CB2}"/>
            </a:ext>
          </a:extLst>
        </xdr:cNvPr>
        <xdr:cNvSpPr txBox="1"/>
      </xdr:nvSpPr>
      <xdr:spPr>
        <a:xfrm>
          <a:off x="11102984" y="1812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8" name="正方形/長方形 697">
          <a:extLst>
            <a:ext uri="{FF2B5EF4-FFF2-40B4-BE49-F238E27FC236}">
              <a16:creationId xmlns:a16="http://schemas.microsoft.com/office/drawing/2014/main" id="{39E5ADAC-3915-4E54-AFA2-6D3A4AB97DFC}"/>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9" name="正方形/長方形 698">
          <a:extLst>
            <a:ext uri="{FF2B5EF4-FFF2-40B4-BE49-F238E27FC236}">
              <a16:creationId xmlns:a16="http://schemas.microsoft.com/office/drawing/2014/main" id="{D7E5D344-B45E-4130-B69F-6B9ADBD9F2ED}"/>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0" name="正方形/長方形 699">
          <a:extLst>
            <a:ext uri="{FF2B5EF4-FFF2-40B4-BE49-F238E27FC236}">
              <a16:creationId xmlns:a16="http://schemas.microsoft.com/office/drawing/2014/main" id="{BFEE6A72-5313-4B1B-B91A-98B7A10E763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1" name="正方形/長方形 700">
          <a:extLst>
            <a:ext uri="{FF2B5EF4-FFF2-40B4-BE49-F238E27FC236}">
              <a16:creationId xmlns:a16="http://schemas.microsoft.com/office/drawing/2014/main" id="{96AC39FF-2F87-4DEA-845D-EE003878AB43}"/>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2" name="正方形/長方形 701">
          <a:extLst>
            <a:ext uri="{FF2B5EF4-FFF2-40B4-BE49-F238E27FC236}">
              <a16:creationId xmlns:a16="http://schemas.microsoft.com/office/drawing/2014/main" id="{71F9B5DF-2513-4C14-ABF2-403B4808783A}"/>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3" name="正方形/長方形 702">
          <a:extLst>
            <a:ext uri="{FF2B5EF4-FFF2-40B4-BE49-F238E27FC236}">
              <a16:creationId xmlns:a16="http://schemas.microsoft.com/office/drawing/2014/main" id="{29696477-4C50-4C86-B677-EEFDD1AAC455}"/>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4" name="正方形/長方形 703">
          <a:extLst>
            <a:ext uri="{FF2B5EF4-FFF2-40B4-BE49-F238E27FC236}">
              <a16:creationId xmlns:a16="http://schemas.microsoft.com/office/drawing/2014/main" id="{5C14993D-7FBF-4321-B5C9-BE913323EEAB}"/>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5" name="正方形/長方形 704">
          <a:extLst>
            <a:ext uri="{FF2B5EF4-FFF2-40B4-BE49-F238E27FC236}">
              <a16:creationId xmlns:a16="http://schemas.microsoft.com/office/drawing/2014/main" id="{6A3B5B2B-9109-4638-B92B-E84D2252090D}"/>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6" name="テキスト ボックス 705">
          <a:extLst>
            <a:ext uri="{FF2B5EF4-FFF2-40B4-BE49-F238E27FC236}">
              <a16:creationId xmlns:a16="http://schemas.microsoft.com/office/drawing/2014/main" id="{F574424B-39D4-4DE8-8F4D-41CD9D471A33}"/>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7" name="直線コネクタ 706">
          <a:extLst>
            <a:ext uri="{FF2B5EF4-FFF2-40B4-BE49-F238E27FC236}">
              <a16:creationId xmlns:a16="http://schemas.microsoft.com/office/drawing/2014/main" id="{177465FB-0765-4FCC-9911-0CF922698FBA}"/>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8" name="直線コネクタ 707">
          <a:extLst>
            <a:ext uri="{FF2B5EF4-FFF2-40B4-BE49-F238E27FC236}">
              <a16:creationId xmlns:a16="http://schemas.microsoft.com/office/drawing/2014/main" id="{3847CA9E-8BD4-4D3B-91C3-7D4C74C2AD2D}"/>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9" name="テキスト ボックス 708">
          <a:extLst>
            <a:ext uri="{FF2B5EF4-FFF2-40B4-BE49-F238E27FC236}">
              <a16:creationId xmlns:a16="http://schemas.microsoft.com/office/drawing/2014/main" id="{C63C4F2F-B36D-4C0D-B147-12F6D59785C4}"/>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0" name="直線コネクタ 709">
          <a:extLst>
            <a:ext uri="{FF2B5EF4-FFF2-40B4-BE49-F238E27FC236}">
              <a16:creationId xmlns:a16="http://schemas.microsoft.com/office/drawing/2014/main" id="{AB364ED5-6EAA-4D37-B089-3D1B9FC8A8E3}"/>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1" name="テキスト ボックス 710">
          <a:extLst>
            <a:ext uri="{FF2B5EF4-FFF2-40B4-BE49-F238E27FC236}">
              <a16:creationId xmlns:a16="http://schemas.microsoft.com/office/drawing/2014/main" id="{4BB6C39B-0B27-4C30-B1FE-94126483CB4E}"/>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2" name="直線コネクタ 711">
          <a:extLst>
            <a:ext uri="{FF2B5EF4-FFF2-40B4-BE49-F238E27FC236}">
              <a16:creationId xmlns:a16="http://schemas.microsoft.com/office/drawing/2014/main" id="{7351EB91-3290-48D3-B0AC-8E2BB87767A3}"/>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103</xdr:row>
      <xdr:rowOff>105427</xdr:rowOff>
    </xdr:from>
    <xdr:ext cx="531299" cy="259045"/>
    <xdr:sp macro="" textlink="">
      <xdr:nvSpPr>
        <xdr:cNvPr id="713" name="テキスト ボックス 712">
          <a:extLst>
            <a:ext uri="{FF2B5EF4-FFF2-40B4-BE49-F238E27FC236}">
              <a16:creationId xmlns:a16="http://schemas.microsoft.com/office/drawing/2014/main" id="{DC0C84C5-A92B-433C-B6F6-8B97DE1CB334}"/>
            </a:ext>
          </a:extLst>
        </xdr:cNvPr>
        <xdr:cNvSpPr txBox="1"/>
      </xdr:nvSpPr>
      <xdr:spPr>
        <a:xfrm>
          <a:off x="15630721" y="173723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4" name="直線コネクタ 713">
          <a:extLst>
            <a:ext uri="{FF2B5EF4-FFF2-40B4-BE49-F238E27FC236}">
              <a16:creationId xmlns:a16="http://schemas.microsoft.com/office/drawing/2014/main" id="{02B0E512-55C7-4786-A39D-D15DE6654BF5}"/>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101</xdr:row>
      <xdr:rowOff>67327</xdr:rowOff>
    </xdr:from>
    <xdr:ext cx="531299" cy="259045"/>
    <xdr:sp macro="" textlink="">
      <xdr:nvSpPr>
        <xdr:cNvPr id="715" name="テキスト ボックス 714">
          <a:extLst>
            <a:ext uri="{FF2B5EF4-FFF2-40B4-BE49-F238E27FC236}">
              <a16:creationId xmlns:a16="http://schemas.microsoft.com/office/drawing/2014/main" id="{809DD149-FBA8-4345-8C43-32A109916BB2}"/>
            </a:ext>
          </a:extLst>
        </xdr:cNvPr>
        <xdr:cNvSpPr txBox="1"/>
      </xdr:nvSpPr>
      <xdr:spPr>
        <a:xfrm>
          <a:off x="15630721" y="169989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6" name="直線コネクタ 715">
          <a:extLst>
            <a:ext uri="{FF2B5EF4-FFF2-40B4-BE49-F238E27FC236}">
              <a16:creationId xmlns:a16="http://schemas.microsoft.com/office/drawing/2014/main" id="{10FC218A-A101-4AEF-B0EA-50CCBF45129B}"/>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717" name="テキスト ボックス 716">
          <a:extLst>
            <a:ext uri="{FF2B5EF4-FFF2-40B4-BE49-F238E27FC236}">
              <a16:creationId xmlns:a16="http://schemas.microsoft.com/office/drawing/2014/main" id="{A82F6D29-BBB2-4F9F-891A-B4E69A2E2173}"/>
            </a:ext>
          </a:extLst>
        </xdr:cNvPr>
        <xdr:cNvSpPr txBox="1"/>
      </xdr:nvSpPr>
      <xdr:spPr>
        <a:xfrm>
          <a:off x="15630721" y="16625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8" name="直線コネクタ 717">
          <a:extLst>
            <a:ext uri="{FF2B5EF4-FFF2-40B4-BE49-F238E27FC236}">
              <a16:creationId xmlns:a16="http://schemas.microsoft.com/office/drawing/2014/main" id="{C068302F-AB1B-4500-B436-1D11850A72D7}"/>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719" name="テキスト ボックス 718">
          <a:extLst>
            <a:ext uri="{FF2B5EF4-FFF2-40B4-BE49-F238E27FC236}">
              <a16:creationId xmlns:a16="http://schemas.microsoft.com/office/drawing/2014/main" id="{68D060DA-B5A9-46BE-9028-C91AADC9DCF2}"/>
            </a:ext>
          </a:extLst>
        </xdr:cNvPr>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0" name="【公民館】&#10;一人当たり面積グラフ枠">
          <a:extLst>
            <a:ext uri="{FF2B5EF4-FFF2-40B4-BE49-F238E27FC236}">
              <a16:creationId xmlns:a16="http://schemas.microsoft.com/office/drawing/2014/main" id="{114483D8-5A59-4B37-9B5B-0ECFA2BF647F}"/>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136550</xdr:rowOff>
    </xdr:from>
    <xdr:to>
      <xdr:col>116</xdr:col>
      <xdr:colOff>62864</xdr:colOff>
      <xdr:row>108</xdr:row>
      <xdr:rowOff>150952</xdr:rowOff>
    </xdr:to>
    <xdr:cxnSp macro="">
      <xdr:nvCxnSpPr>
        <xdr:cNvPr id="721" name="直線コネクタ 720">
          <a:extLst>
            <a:ext uri="{FF2B5EF4-FFF2-40B4-BE49-F238E27FC236}">
              <a16:creationId xmlns:a16="http://schemas.microsoft.com/office/drawing/2014/main" id="{84E1F53F-D297-4629-908C-3FEB3920162A}"/>
            </a:ext>
          </a:extLst>
        </xdr:cNvPr>
        <xdr:cNvCxnSpPr/>
      </xdr:nvCxnSpPr>
      <xdr:spPr>
        <a:xfrm flipV="1">
          <a:off x="19509104" y="16900550"/>
          <a:ext cx="0" cy="1355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154779</xdr:rowOff>
    </xdr:from>
    <xdr:ext cx="469744" cy="259045"/>
    <xdr:sp macro="" textlink="">
      <xdr:nvSpPr>
        <xdr:cNvPr id="722" name="【公民館】&#10;一人当たり面積最小値テキスト">
          <a:extLst>
            <a:ext uri="{FF2B5EF4-FFF2-40B4-BE49-F238E27FC236}">
              <a16:creationId xmlns:a16="http://schemas.microsoft.com/office/drawing/2014/main" id="{887F2035-3A93-431F-A18A-E1EFC10DE503}"/>
            </a:ext>
          </a:extLst>
        </xdr:cNvPr>
        <xdr:cNvSpPr txBox="1"/>
      </xdr:nvSpPr>
      <xdr:spPr>
        <a:xfrm>
          <a:off x="19547840" y="18259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150952</xdr:rowOff>
    </xdr:from>
    <xdr:to>
      <xdr:col>116</xdr:col>
      <xdr:colOff>152400</xdr:colOff>
      <xdr:row>108</xdr:row>
      <xdr:rowOff>150952</xdr:rowOff>
    </xdr:to>
    <xdr:cxnSp macro="">
      <xdr:nvCxnSpPr>
        <xdr:cNvPr id="723" name="直線コネクタ 722">
          <a:extLst>
            <a:ext uri="{FF2B5EF4-FFF2-40B4-BE49-F238E27FC236}">
              <a16:creationId xmlns:a16="http://schemas.microsoft.com/office/drawing/2014/main" id="{9CF0A20C-CD2A-418D-9CC2-13EFA3643E60}"/>
            </a:ext>
          </a:extLst>
        </xdr:cNvPr>
        <xdr:cNvCxnSpPr/>
      </xdr:nvCxnSpPr>
      <xdr:spPr>
        <a:xfrm>
          <a:off x="19443700" y="182560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83227</xdr:rowOff>
    </xdr:from>
    <xdr:ext cx="534377" cy="259045"/>
    <xdr:sp macro="" textlink="">
      <xdr:nvSpPr>
        <xdr:cNvPr id="724" name="【公民館】&#10;一人当たり面積最大値テキスト">
          <a:extLst>
            <a:ext uri="{FF2B5EF4-FFF2-40B4-BE49-F238E27FC236}">
              <a16:creationId xmlns:a16="http://schemas.microsoft.com/office/drawing/2014/main" id="{0C3906DB-37E0-4322-BD32-1898A72605AC}"/>
            </a:ext>
          </a:extLst>
        </xdr:cNvPr>
        <xdr:cNvSpPr txBox="1"/>
      </xdr:nvSpPr>
      <xdr:spPr>
        <a:xfrm>
          <a:off x="19547840" y="16679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136550</xdr:rowOff>
    </xdr:from>
    <xdr:to>
      <xdr:col>116</xdr:col>
      <xdr:colOff>152400</xdr:colOff>
      <xdr:row>100</xdr:row>
      <xdr:rowOff>136550</xdr:rowOff>
    </xdr:to>
    <xdr:cxnSp macro="">
      <xdr:nvCxnSpPr>
        <xdr:cNvPr id="725" name="直線コネクタ 724">
          <a:extLst>
            <a:ext uri="{FF2B5EF4-FFF2-40B4-BE49-F238E27FC236}">
              <a16:creationId xmlns:a16="http://schemas.microsoft.com/office/drawing/2014/main" id="{2790F72B-0CB5-4C47-84E6-935A30C56344}"/>
            </a:ext>
          </a:extLst>
        </xdr:cNvPr>
        <xdr:cNvCxnSpPr/>
      </xdr:nvCxnSpPr>
      <xdr:spPr>
        <a:xfrm>
          <a:off x="19443700" y="169005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43933</xdr:rowOff>
    </xdr:from>
    <xdr:ext cx="469744" cy="259045"/>
    <xdr:sp macro="" textlink="">
      <xdr:nvSpPr>
        <xdr:cNvPr id="726" name="【公民館】&#10;一人当たり面積平均値テキスト">
          <a:extLst>
            <a:ext uri="{FF2B5EF4-FFF2-40B4-BE49-F238E27FC236}">
              <a16:creationId xmlns:a16="http://schemas.microsoft.com/office/drawing/2014/main" id="{CD6D5830-D712-4424-85B9-FDD3FF2B107A}"/>
            </a:ext>
          </a:extLst>
        </xdr:cNvPr>
        <xdr:cNvSpPr txBox="1"/>
      </xdr:nvSpPr>
      <xdr:spPr>
        <a:xfrm>
          <a:off x="19547840" y="179814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21056</xdr:rowOff>
    </xdr:from>
    <xdr:to>
      <xdr:col>116</xdr:col>
      <xdr:colOff>114300</xdr:colOff>
      <xdr:row>108</xdr:row>
      <xdr:rowOff>122656</xdr:rowOff>
    </xdr:to>
    <xdr:sp macro="" textlink="">
      <xdr:nvSpPr>
        <xdr:cNvPr id="727" name="フローチャート: 判断 726">
          <a:extLst>
            <a:ext uri="{FF2B5EF4-FFF2-40B4-BE49-F238E27FC236}">
              <a16:creationId xmlns:a16="http://schemas.microsoft.com/office/drawing/2014/main" id="{B63D9C0E-DE95-441A-A48C-A170D96A5049}"/>
            </a:ext>
          </a:extLst>
        </xdr:cNvPr>
        <xdr:cNvSpPr/>
      </xdr:nvSpPr>
      <xdr:spPr>
        <a:xfrm>
          <a:off x="19458940" y="18126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24791</xdr:rowOff>
    </xdr:from>
    <xdr:to>
      <xdr:col>112</xdr:col>
      <xdr:colOff>38100</xdr:colOff>
      <xdr:row>108</xdr:row>
      <xdr:rowOff>126391</xdr:rowOff>
    </xdr:to>
    <xdr:sp macro="" textlink="">
      <xdr:nvSpPr>
        <xdr:cNvPr id="728" name="フローチャート: 判断 727">
          <a:extLst>
            <a:ext uri="{FF2B5EF4-FFF2-40B4-BE49-F238E27FC236}">
              <a16:creationId xmlns:a16="http://schemas.microsoft.com/office/drawing/2014/main" id="{391D3F78-EF73-4981-A958-7C33F1F8143B}"/>
            </a:ext>
          </a:extLst>
        </xdr:cNvPr>
        <xdr:cNvSpPr/>
      </xdr:nvSpPr>
      <xdr:spPr>
        <a:xfrm>
          <a:off x="18735040" y="181299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30048</xdr:rowOff>
    </xdr:from>
    <xdr:to>
      <xdr:col>107</xdr:col>
      <xdr:colOff>101600</xdr:colOff>
      <xdr:row>108</xdr:row>
      <xdr:rowOff>131648</xdr:rowOff>
    </xdr:to>
    <xdr:sp macro="" textlink="">
      <xdr:nvSpPr>
        <xdr:cNvPr id="729" name="フローチャート: 判断 728">
          <a:extLst>
            <a:ext uri="{FF2B5EF4-FFF2-40B4-BE49-F238E27FC236}">
              <a16:creationId xmlns:a16="http://schemas.microsoft.com/office/drawing/2014/main" id="{67BD681C-A287-48F9-BCE9-91FF601C4B84}"/>
            </a:ext>
          </a:extLst>
        </xdr:cNvPr>
        <xdr:cNvSpPr/>
      </xdr:nvSpPr>
      <xdr:spPr>
        <a:xfrm>
          <a:off x="17937480" y="18135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27381</xdr:rowOff>
    </xdr:from>
    <xdr:to>
      <xdr:col>102</xdr:col>
      <xdr:colOff>165100</xdr:colOff>
      <xdr:row>108</xdr:row>
      <xdr:rowOff>128981</xdr:rowOff>
    </xdr:to>
    <xdr:sp macro="" textlink="">
      <xdr:nvSpPr>
        <xdr:cNvPr id="730" name="フローチャート: 判断 729">
          <a:extLst>
            <a:ext uri="{FF2B5EF4-FFF2-40B4-BE49-F238E27FC236}">
              <a16:creationId xmlns:a16="http://schemas.microsoft.com/office/drawing/2014/main" id="{8A9179B8-70C0-49BB-B998-BE2C10A3395F}"/>
            </a:ext>
          </a:extLst>
        </xdr:cNvPr>
        <xdr:cNvSpPr/>
      </xdr:nvSpPr>
      <xdr:spPr>
        <a:xfrm>
          <a:off x="17162780" y="18132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26848</xdr:rowOff>
    </xdr:from>
    <xdr:to>
      <xdr:col>98</xdr:col>
      <xdr:colOff>38100</xdr:colOff>
      <xdr:row>108</xdr:row>
      <xdr:rowOff>128448</xdr:rowOff>
    </xdr:to>
    <xdr:sp macro="" textlink="">
      <xdr:nvSpPr>
        <xdr:cNvPr id="731" name="フローチャート: 判断 730">
          <a:extLst>
            <a:ext uri="{FF2B5EF4-FFF2-40B4-BE49-F238E27FC236}">
              <a16:creationId xmlns:a16="http://schemas.microsoft.com/office/drawing/2014/main" id="{1E95465E-554F-43E0-8D98-7153ACBF5D88}"/>
            </a:ext>
          </a:extLst>
        </xdr:cNvPr>
        <xdr:cNvSpPr/>
      </xdr:nvSpPr>
      <xdr:spPr>
        <a:xfrm>
          <a:off x="16388080" y="1813196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10C0A371-FA91-4481-98DF-A725C8F75722}"/>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CA803B8D-6267-4863-B245-28612F96B725}"/>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69DC01FA-4F81-4DA9-B06F-933A81C50E82}"/>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F31F54CD-816A-440D-889F-61433AB712E8}"/>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8E9FF7CA-3239-40F6-908A-ED220A3FAF43}"/>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52527</xdr:rowOff>
    </xdr:from>
    <xdr:to>
      <xdr:col>116</xdr:col>
      <xdr:colOff>114300</xdr:colOff>
      <xdr:row>108</xdr:row>
      <xdr:rowOff>154127</xdr:rowOff>
    </xdr:to>
    <xdr:sp macro="" textlink="">
      <xdr:nvSpPr>
        <xdr:cNvPr id="737" name="楕円 736">
          <a:extLst>
            <a:ext uri="{FF2B5EF4-FFF2-40B4-BE49-F238E27FC236}">
              <a16:creationId xmlns:a16="http://schemas.microsoft.com/office/drawing/2014/main" id="{7776BDC0-3B00-4612-BDBE-33E71C2AA6BC}"/>
            </a:ext>
          </a:extLst>
        </xdr:cNvPr>
        <xdr:cNvSpPr/>
      </xdr:nvSpPr>
      <xdr:spPr>
        <a:xfrm>
          <a:off x="19458940" y="18157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170933</xdr:rowOff>
    </xdr:from>
    <xdr:ext cx="469744" cy="259045"/>
    <xdr:sp macro="" textlink="">
      <xdr:nvSpPr>
        <xdr:cNvPr id="738" name="【公民館】&#10;一人当たり面積該当値テキスト">
          <a:extLst>
            <a:ext uri="{FF2B5EF4-FFF2-40B4-BE49-F238E27FC236}">
              <a16:creationId xmlns:a16="http://schemas.microsoft.com/office/drawing/2014/main" id="{58CB545B-A94C-4E51-A194-FF7648242989}"/>
            </a:ext>
          </a:extLst>
        </xdr:cNvPr>
        <xdr:cNvSpPr txBox="1"/>
      </xdr:nvSpPr>
      <xdr:spPr>
        <a:xfrm>
          <a:off x="19547840" y="1810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53518</xdr:rowOff>
    </xdr:from>
    <xdr:to>
      <xdr:col>112</xdr:col>
      <xdr:colOff>38100</xdr:colOff>
      <xdr:row>108</xdr:row>
      <xdr:rowOff>155118</xdr:rowOff>
    </xdr:to>
    <xdr:sp macro="" textlink="">
      <xdr:nvSpPr>
        <xdr:cNvPr id="739" name="楕円 738">
          <a:extLst>
            <a:ext uri="{FF2B5EF4-FFF2-40B4-BE49-F238E27FC236}">
              <a16:creationId xmlns:a16="http://schemas.microsoft.com/office/drawing/2014/main" id="{E5E20FC9-CCF6-4FAB-8C31-996C018FF713}"/>
            </a:ext>
          </a:extLst>
        </xdr:cNvPr>
        <xdr:cNvSpPr/>
      </xdr:nvSpPr>
      <xdr:spPr>
        <a:xfrm>
          <a:off x="18735040" y="181586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103327</xdr:rowOff>
    </xdr:from>
    <xdr:to>
      <xdr:col>116</xdr:col>
      <xdr:colOff>63500</xdr:colOff>
      <xdr:row>108</xdr:row>
      <xdr:rowOff>104318</xdr:rowOff>
    </xdr:to>
    <xdr:cxnSp macro="">
      <xdr:nvCxnSpPr>
        <xdr:cNvPr id="740" name="直線コネクタ 739">
          <a:extLst>
            <a:ext uri="{FF2B5EF4-FFF2-40B4-BE49-F238E27FC236}">
              <a16:creationId xmlns:a16="http://schemas.microsoft.com/office/drawing/2014/main" id="{6CE5487A-7FD3-4D81-B2AE-A992F65DC2DE}"/>
            </a:ext>
          </a:extLst>
        </xdr:cNvPr>
        <xdr:cNvCxnSpPr/>
      </xdr:nvCxnSpPr>
      <xdr:spPr>
        <a:xfrm flipV="1">
          <a:off x="18778220" y="18208447"/>
          <a:ext cx="73152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54738</xdr:rowOff>
    </xdr:from>
    <xdr:to>
      <xdr:col>107</xdr:col>
      <xdr:colOff>101600</xdr:colOff>
      <xdr:row>108</xdr:row>
      <xdr:rowOff>156338</xdr:rowOff>
    </xdr:to>
    <xdr:sp macro="" textlink="">
      <xdr:nvSpPr>
        <xdr:cNvPr id="741" name="楕円 740">
          <a:extLst>
            <a:ext uri="{FF2B5EF4-FFF2-40B4-BE49-F238E27FC236}">
              <a16:creationId xmlns:a16="http://schemas.microsoft.com/office/drawing/2014/main" id="{2E052923-3BB9-4623-8C5B-09F292B3E923}"/>
            </a:ext>
          </a:extLst>
        </xdr:cNvPr>
        <xdr:cNvSpPr/>
      </xdr:nvSpPr>
      <xdr:spPr>
        <a:xfrm>
          <a:off x="17937480" y="18159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104318</xdr:rowOff>
    </xdr:from>
    <xdr:to>
      <xdr:col>111</xdr:col>
      <xdr:colOff>177800</xdr:colOff>
      <xdr:row>108</xdr:row>
      <xdr:rowOff>105538</xdr:rowOff>
    </xdr:to>
    <xdr:cxnSp macro="">
      <xdr:nvCxnSpPr>
        <xdr:cNvPr id="742" name="直線コネクタ 741">
          <a:extLst>
            <a:ext uri="{FF2B5EF4-FFF2-40B4-BE49-F238E27FC236}">
              <a16:creationId xmlns:a16="http://schemas.microsoft.com/office/drawing/2014/main" id="{96B3B6D7-F0EA-4057-809F-4A670831006B}"/>
            </a:ext>
          </a:extLst>
        </xdr:cNvPr>
        <xdr:cNvCxnSpPr/>
      </xdr:nvCxnSpPr>
      <xdr:spPr>
        <a:xfrm flipV="1">
          <a:off x="17988280" y="18209438"/>
          <a:ext cx="789940" cy="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55194</xdr:rowOff>
    </xdr:from>
    <xdr:to>
      <xdr:col>102</xdr:col>
      <xdr:colOff>165100</xdr:colOff>
      <xdr:row>108</xdr:row>
      <xdr:rowOff>156794</xdr:rowOff>
    </xdr:to>
    <xdr:sp macro="" textlink="">
      <xdr:nvSpPr>
        <xdr:cNvPr id="743" name="楕円 742">
          <a:extLst>
            <a:ext uri="{FF2B5EF4-FFF2-40B4-BE49-F238E27FC236}">
              <a16:creationId xmlns:a16="http://schemas.microsoft.com/office/drawing/2014/main" id="{80ECD8F7-8C88-43D2-84BA-8130E1B5C60C}"/>
            </a:ext>
          </a:extLst>
        </xdr:cNvPr>
        <xdr:cNvSpPr/>
      </xdr:nvSpPr>
      <xdr:spPr>
        <a:xfrm>
          <a:off x="17162780" y="18160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105538</xdr:rowOff>
    </xdr:from>
    <xdr:to>
      <xdr:col>107</xdr:col>
      <xdr:colOff>50800</xdr:colOff>
      <xdr:row>108</xdr:row>
      <xdr:rowOff>105994</xdr:rowOff>
    </xdr:to>
    <xdr:cxnSp macro="">
      <xdr:nvCxnSpPr>
        <xdr:cNvPr id="744" name="直線コネクタ 743">
          <a:extLst>
            <a:ext uri="{FF2B5EF4-FFF2-40B4-BE49-F238E27FC236}">
              <a16:creationId xmlns:a16="http://schemas.microsoft.com/office/drawing/2014/main" id="{8B8A02D7-C7B8-49CA-AA14-3E6DC2E8B823}"/>
            </a:ext>
          </a:extLst>
        </xdr:cNvPr>
        <xdr:cNvCxnSpPr/>
      </xdr:nvCxnSpPr>
      <xdr:spPr>
        <a:xfrm flipV="1">
          <a:off x="17213580" y="18210658"/>
          <a:ext cx="774700" cy="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56338</xdr:rowOff>
    </xdr:from>
    <xdr:to>
      <xdr:col>98</xdr:col>
      <xdr:colOff>38100</xdr:colOff>
      <xdr:row>108</xdr:row>
      <xdr:rowOff>157938</xdr:rowOff>
    </xdr:to>
    <xdr:sp macro="" textlink="">
      <xdr:nvSpPr>
        <xdr:cNvPr id="745" name="楕円 744">
          <a:extLst>
            <a:ext uri="{FF2B5EF4-FFF2-40B4-BE49-F238E27FC236}">
              <a16:creationId xmlns:a16="http://schemas.microsoft.com/office/drawing/2014/main" id="{8B86AEFA-B551-406C-BC9C-2169FCCEFD59}"/>
            </a:ext>
          </a:extLst>
        </xdr:cNvPr>
        <xdr:cNvSpPr/>
      </xdr:nvSpPr>
      <xdr:spPr>
        <a:xfrm>
          <a:off x="16388080" y="1816145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105994</xdr:rowOff>
    </xdr:from>
    <xdr:to>
      <xdr:col>102</xdr:col>
      <xdr:colOff>114300</xdr:colOff>
      <xdr:row>108</xdr:row>
      <xdr:rowOff>107138</xdr:rowOff>
    </xdr:to>
    <xdr:cxnSp macro="">
      <xdr:nvCxnSpPr>
        <xdr:cNvPr id="746" name="直線コネクタ 745">
          <a:extLst>
            <a:ext uri="{FF2B5EF4-FFF2-40B4-BE49-F238E27FC236}">
              <a16:creationId xmlns:a16="http://schemas.microsoft.com/office/drawing/2014/main" id="{9971FEB5-A798-4F32-A0B8-AFD14CDFF17C}"/>
            </a:ext>
          </a:extLst>
        </xdr:cNvPr>
        <xdr:cNvCxnSpPr/>
      </xdr:nvCxnSpPr>
      <xdr:spPr>
        <a:xfrm flipV="1">
          <a:off x="16431260" y="18211114"/>
          <a:ext cx="78232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142918</xdr:rowOff>
    </xdr:from>
    <xdr:ext cx="469744" cy="259045"/>
    <xdr:sp macro="" textlink="">
      <xdr:nvSpPr>
        <xdr:cNvPr id="747" name="n_1aveValue【公民館】&#10;一人当たり面積">
          <a:extLst>
            <a:ext uri="{FF2B5EF4-FFF2-40B4-BE49-F238E27FC236}">
              <a16:creationId xmlns:a16="http://schemas.microsoft.com/office/drawing/2014/main" id="{6062E256-3F20-4D02-A081-102722B988AD}"/>
            </a:ext>
          </a:extLst>
        </xdr:cNvPr>
        <xdr:cNvSpPr txBox="1"/>
      </xdr:nvSpPr>
      <xdr:spPr>
        <a:xfrm>
          <a:off x="18561127" y="17912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148175</xdr:rowOff>
    </xdr:from>
    <xdr:ext cx="469744" cy="259045"/>
    <xdr:sp macro="" textlink="">
      <xdr:nvSpPr>
        <xdr:cNvPr id="748" name="n_2aveValue【公民館】&#10;一人当たり面積">
          <a:extLst>
            <a:ext uri="{FF2B5EF4-FFF2-40B4-BE49-F238E27FC236}">
              <a16:creationId xmlns:a16="http://schemas.microsoft.com/office/drawing/2014/main" id="{6A99EF23-377D-48F8-8404-7A6AE360B533}"/>
            </a:ext>
          </a:extLst>
        </xdr:cNvPr>
        <xdr:cNvSpPr txBox="1"/>
      </xdr:nvSpPr>
      <xdr:spPr>
        <a:xfrm>
          <a:off x="17776267" y="17918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145508</xdr:rowOff>
    </xdr:from>
    <xdr:ext cx="469744" cy="259045"/>
    <xdr:sp macro="" textlink="">
      <xdr:nvSpPr>
        <xdr:cNvPr id="749" name="n_3aveValue【公民館】&#10;一人当たり面積">
          <a:extLst>
            <a:ext uri="{FF2B5EF4-FFF2-40B4-BE49-F238E27FC236}">
              <a16:creationId xmlns:a16="http://schemas.microsoft.com/office/drawing/2014/main" id="{B0CF3830-EE68-4CA1-8113-3CBDF423EE78}"/>
            </a:ext>
          </a:extLst>
        </xdr:cNvPr>
        <xdr:cNvSpPr txBox="1"/>
      </xdr:nvSpPr>
      <xdr:spPr>
        <a:xfrm>
          <a:off x="17001567" y="17915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144975</xdr:rowOff>
    </xdr:from>
    <xdr:ext cx="469744" cy="259045"/>
    <xdr:sp macro="" textlink="">
      <xdr:nvSpPr>
        <xdr:cNvPr id="750" name="n_4aveValue【公民館】&#10;一人当たり面積">
          <a:extLst>
            <a:ext uri="{FF2B5EF4-FFF2-40B4-BE49-F238E27FC236}">
              <a16:creationId xmlns:a16="http://schemas.microsoft.com/office/drawing/2014/main" id="{2CECBDDE-145A-43CB-8EE9-4E8BDA5A70C2}"/>
            </a:ext>
          </a:extLst>
        </xdr:cNvPr>
        <xdr:cNvSpPr txBox="1"/>
      </xdr:nvSpPr>
      <xdr:spPr>
        <a:xfrm>
          <a:off x="16226867" y="17914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146245</xdr:rowOff>
    </xdr:from>
    <xdr:ext cx="469744" cy="259045"/>
    <xdr:sp macro="" textlink="">
      <xdr:nvSpPr>
        <xdr:cNvPr id="751" name="n_1mainValue【公民館】&#10;一人当たり面積">
          <a:extLst>
            <a:ext uri="{FF2B5EF4-FFF2-40B4-BE49-F238E27FC236}">
              <a16:creationId xmlns:a16="http://schemas.microsoft.com/office/drawing/2014/main" id="{B99FA335-36A1-42E7-A534-5560DD48B45D}"/>
            </a:ext>
          </a:extLst>
        </xdr:cNvPr>
        <xdr:cNvSpPr txBox="1"/>
      </xdr:nvSpPr>
      <xdr:spPr>
        <a:xfrm>
          <a:off x="18561127" y="18251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147465</xdr:rowOff>
    </xdr:from>
    <xdr:ext cx="469744" cy="259045"/>
    <xdr:sp macro="" textlink="">
      <xdr:nvSpPr>
        <xdr:cNvPr id="752" name="n_2mainValue【公民館】&#10;一人当たり面積">
          <a:extLst>
            <a:ext uri="{FF2B5EF4-FFF2-40B4-BE49-F238E27FC236}">
              <a16:creationId xmlns:a16="http://schemas.microsoft.com/office/drawing/2014/main" id="{D5F21DB5-DA5D-44C9-AEAC-9A1CC907C5FA}"/>
            </a:ext>
          </a:extLst>
        </xdr:cNvPr>
        <xdr:cNvSpPr txBox="1"/>
      </xdr:nvSpPr>
      <xdr:spPr>
        <a:xfrm>
          <a:off x="17776267" y="18252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147921</xdr:rowOff>
    </xdr:from>
    <xdr:ext cx="469744" cy="259045"/>
    <xdr:sp macro="" textlink="">
      <xdr:nvSpPr>
        <xdr:cNvPr id="753" name="n_3mainValue【公民館】&#10;一人当たり面積">
          <a:extLst>
            <a:ext uri="{FF2B5EF4-FFF2-40B4-BE49-F238E27FC236}">
              <a16:creationId xmlns:a16="http://schemas.microsoft.com/office/drawing/2014/main" id="{F710B6A8-1CCF-4750-961B-B3884C12B96D}"/>
            </a:ext>
          </a:extLst>
        </xdr:cNvPr>
        <xdr:cNvSpPr txBox="1"/>
      </xdr:nvSpPr>
      <xdr:spPr>
        <a:xfrm>
          <a:off x="17001567" y="18253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149065</xdr:rowOff>
    </xdr:from>
    <xdr:ext cx="469744" cy="259045"/>
    <xdr:sp macro="" textlink="">
      <xdr:nvSpPr>
        <xdr:cNvPr id="754" name="n_4mainValue【公民館】&#10;一人当たり面積">
          <a:extLst>
            <a:ext uri="{FF2B5EF4-FFF2-40B4-BE49-F238E27FC236}">
              <a16:creationId xmlns:a16="http://schemas.microsoft.com/office/drawing/2014/main" id="{2DE0E053-BC4A-45D0-8848-E157DB557897}"/>
            </a:ext>
          </a:extLst>
        </xdr:cNvPr>
        <xdr:cNvSpPr txBox="1"/>
      </xdr:nvSpPr>
      <xdr:spPr>
        <a:xfrm>
          <a:off x="16226867" y="182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5" name="正方形/長方形 754">
          <a:extLst>
            <a:ext uri="{FF2B5EF4-FFF2-40B4-BE49-F238E27FC236}">
              <a16:creationId xmlns:a16="http://schemas.microsoft.com/office/drawing/2014/main" id="{32364B2C-B922-4C7E-9B36-7BC7AD530761}"/>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6" name="正方形/長方形 755">
          <a:extLst>
            <a:ext uri="{FF2B5EF4-FFF2-40B4-BE49-F238E27FC236}">
              <a16:creationId xmlns:a16="http://schemas.microsoft.com/office/drawing/2014/main" id="{CC422C06-3578-4845-B05E-9A49C2516856}"/>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7" name="テキスト ボックス 756">
          <a:extLst>
            <a:ext uri="{FF2B5EF4-FFF2-40B4-BE49-F238E27FC236}">
              <a16:creationId xmlns:a16="http://schemas.microsoft.com/office/drawing/2014/main" id="{E370FEAC-8283-45EF-850C-F5008344420B}"/>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道路・公営住宅・学校施設以外の有形固定資産減価償却率は類似団体平均よりも上回っている。</a:t>
          </a:r>
        </a:p>
        <a:p>
          <a:r>
            <a:rPr kumimoji="1" lang="ja-JP" altLang="en-US" sz="1300">
              <a:latin typeface="ＭＳ Ｐゴシック" panose="020B0600070205080204" pitchFamily="50" charset="-128"/>
              <a:ea typeface="ＭＳ Ｐゴシック" panose="020B0600070205080204" pitchFamily="50" charset="-128"/>
            </a:rPr>
            <a:t>　公民館については、築</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年以上経過して老朽化が進んでおり、大規模改修等の検討を行わなければならない段階に差し掛かっているが、</a:t>
          </a:r>
        </a:p>
        <a:p>
          <a:r>
            <a:rPr kumimoji="1" lang="ja-JP" altLang="en-US" sz="1300">
              <a:latin typeface="ＭＳ Ｐゴシック" panose="020B0600070205080204" pitchFamily="50" charset="-128"/>
              <a:ea typeface="ＭＳ Ｐゴシック" panose="020B0600070205080204" pitchFamily="50" charset="-128"/>
            </a:rPr>
            <a:t>将来負担比率や実質公債費比率の状況を勘案しつつ、他施設への投資的事業も控えていることから、実施年度については調整が必要である。</a:t>
          </a:r>
        </a:p>
        <a:p>
          <a:r>
            <a:rPr kumimoji="1" lang="ja-JP" altLang="en-US" sz="1300">
              <a:latin typeface="ＭＳ Ｐゴシック" panose="020B0600070205080204" pitchFamily="50" charset="-128"/>
              <a:ea typeface="ＭＳ Ｐゴシック" panose="020B0600070205080204" pitchFamily="50" charset="-128"/>
            </a:rPr>
            <a:t>　学校施設については、小・中学校改築を実施しており、有形固定資産減価償却率を押し下げている。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A46429F-2C8F-4CF8-B786-D458F262483E}"/>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62B4360-7E97-4785-9256-C29D940C1401}"/>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030322D-8B94-452A-819C-03FFC2DE606E}"/>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C6A26A0-6725-48D6-A821-FDB8D75FEFF6}"/>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023BB7B-7309-49BF-8030-8ACF37EB3383}"/>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E8ECBCC-CD02-427A-84C4-94F43F71C9D1}"/>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58B03DB-D1A0-4C43-9844-6113488338BB}"/>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FFD9503-9B5D-4EE4-B390-E88F883723D5}"/>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59D9374-07A9-46C6-ACED-395A28A1F807}"/>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DECBDE9-758B-40A4-8414-7B8D86FE23C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3,901
3,853
364.30
5,274,770
5,216,432
51,904
3,029,348
6,039,059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675E23A-CED2-4A00-8CD6-82FFE6B5D48E}"/>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A786B06-55F7-4C1E-82C3-153648E5B427}"/>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247F0AF-A0B3-4694-A1AF-AB6D2BAA64F5}"/>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BCFE63A-C59F-4DBF-B812-229684F7D3AE}"/>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560DD9C-45E7-49DB-8915-B5B95BBCEBE5}"/>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6FC3D0D-0398-461F-BCD9-1E0593C6BD1A}"/>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9A1AF58-0E55-4083-B899-B4B7CA142F8B}"/>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A33CED5-CABD-4F7A-8429-29B42FA660F1}"/>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0481F83-3765-4A8A-8200-2C7BE735FB29}"/>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C7F6433-3419-49EA-825D-ACA8E828B851}"/>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5086151-940B-4F39-A926-49944B33EEEC}"/>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10A7F07-DB0E-4DEA-9A25-8210B3C3960C}"/>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D3C0A02-30FE-4179-A1B8-045BA3688BAE}"/>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237C536-2092-4DB7-A0ED-598D77EBDAC3}"/>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6B04799-E7EC-403C-95E6-1EE4C86F47EF}"/>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62325D5-2891-4074-94C4-EB74E60616C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B3215AF-5C77-41D5-9B70-00BD2D510243}"/>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FF2DCD3-0F36-4D30-99E3-38DFBF8673E3}"/>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628B1F0-75D0-4D6E-9E65-C82722894F89}"/>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736D469-5C18-4382-8FC1-4AD9D8885971}"/>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6551043-C5EE-4686-9847-00DE4DBF3083}"/>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27A0310-E7D7-432B-96D9-7CE3E584097C}"/>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45C9C9F-EBB0-46B6-B9A5-8A92AAC2CAD4}"/>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5620AF1-A7D1-42DD-9AA6-83B307CC5026}"/>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8804CCA-CE08-42B0-9087-D74B37860F5E}"/>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63120B91-EBE3-4D3E-A5E1-D3C685059067}"/>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460AFB6-2B52-47E4-97D9-558103D78CE7}"/>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BBF421A-514C-4929-975C-CEB982FD9CB2}"/>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A3D11AF-DC91-45D5-9325-861385ECF8DE}"/>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CD6DC21-2719-46A0-A541-26175BC1460F}"/>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78CAFA2-0150-472E-AB94-EDB0F124D0DE}"/>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125F13C-E320-4F9D-8CA2-672BDBFE5A01}"/>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B1C162C0-CE0B-428B-9F67-296F648D9D9B}"/>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162A9496-1965-4921-ADC9-B5BD10B9034E}"/>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E32B970C-3B53-4D09-809D-D49A9113720E}"/>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97DDB991-6853-4B24-BD1B-7926254D76DF}"/>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8AA99D4A-1860-40A2-8855-117C76C3DC4B}"/>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5838C48D-649D-4CD4-892A-411E003253DB}"/>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A34BD3D1-580E-48E7-884F-92D5221A8BAB}"/>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4F2D7111-F1DE-4148-AD31-72DE44E57BBB}"/>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389A3DAB-A553-4841-BEDC-BA871D8C2A35}"/>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DCA0AC10-5AD4-42C2-863F-8A56ECCA55A0}"/>
            </a:ext>
          </a:extLst>
        </xdr:cNvPr>
        <xdr:cNvSpPr txBox="1"/>
      </xdr:nvSpPr>
      <xdr:spPr>
        <a:xfrm>
          <a:off x="37734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DA4694D6-DE92-43E2-B643-FE72CBBBB904}"/>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8AEA38C3-9B17-419F-9663-800AE2D9C490}"/>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a:extLst>
            <a:ext uri="{FF2B5EF4-FFF2-40B4-BE49-F238E27FC236}">
              <a16:creationId xmlns:a16="http://schemas.microsoft.com/office/drawing/2014/main" id="{6B3E8D9B-FDF9-4537-BA6C-6DD12C1FC7CB}"/>
            </a:ext>
          </a:extLst>
        </xdr:cNvPr>
        <xdr:cNvCxnSpPr/>
      </xdr:nvCxnSpPr>
      <xdr:spPr>
        <a:xfrm flipV="1">
          <a:off x="4086225" y="5589270"/>
          <a:ext cx="0" cy="12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a:extLst>
            <a:ext uri="{FF2B5EF4-FFF2-40B4-BE49-F238E27FC236}">
              <a16:creationId xmlns:a16="http://schemas.microsoft.com/office/drawing/2014/main" id="{7714CE30-C6CC-4BC2-93EA-CBB1748431C1}"/>
            </a:ext>
          </a:extLst>
        </xdr:cNvPr>
        <xdr:cNvSpPr txBox="1"/>
      </xdr:nvSpPr>
      <xdr:spPr>
        <a:xfrm>
          <a:off x="4124960" y="683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a:extLst>
            <a:ext uri="{FF2B5EF4-FFF2-40B4-BE49-F238E27FC236}">
              <a16:creationId xmlns:a16="http://schemas.microsoft.com/office/drawing/2014/main" id="{98813810-4612-4586-926F-F668B33C1213}"/>
            </a:ext>
          </a:extLst>
        </xdr:cNvPr>
        <xdr:cNvCxnSpPr/>
      </xdr:nvCxnSpPr>
      <xdr:spPr>
        <a:xfrm>
          <a:off x="4020820" y="6832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a:extLst>
            <a:ext uri="{FF2B5EF4-FFF2-40B4-BE49-F238E27FC236}">
              <a16:creationId xmlns:a16="http://schemas.microsoft.com/office/drawing/2014/main" id="{4B727624-3C5B-4E64-9CD4-FE848F073A1C}"/>
            </a:ext>
          </a:extLst>
        </xdr:cNvPr>
        <xdr:cNvSpPr txBox="1"/>
      </xdr:nvSpPr>
      <xdr:spPr>
        <a:xfrm>
          <a:off x="4124960" y="53683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a:extLst>
            <a:ext uri="{FF2B5EF4-FFF2-40B4-BE49-F238E27FC236}">
              <a16:creationId xmlns:a16="http://schemas.microsoft.com/office/drawing/2014/main" id="{449249A8-0FB3-4903-A362-3D8735C109D0}"/>
            </a:ext>
          </a:extLst>
        </xdr:cNvPr>
        <xdr:cNvCxnSpPr/>
      </xdr:nvCxnSpPr>
      <xdr:spPr>
        <a:xfrm>
          <a:off x="4020820" y="558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27957</xdr:rowOff>
    </xdr:from>
    <xdr:ext cx="405111" cy="259045"/>
    <xdr:sp macro="" textlink="">
      <xdr:nvSpPr>
        <xdr:cNvPr id="61" name="【図書館】&#10;有形固定資産減価償却率平均値テキスト">
          <a:extLst>
            <a:ext uri="{FF2B5EF4-FFF2-40B4-BE49-F238E27FC236}">
              <a16:creationId xmlns:a16="http://schemas.microsoft.com/office/drawing/2014/main" id="{8D22C01F-180C-4E41-9FF3-492C1DA53D4E}"/>
            </a:ext>
          </a:extLst>
        </xdr:cNvPr>
        <xdr:cNvSpPr txBox="1"/>
      </xdr:nvSpPr>
      <xdr:spPr>
        <a:xfrm>
          <a:off x="4124960" y="6062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5080</xdr:rowOff>
    </xdr:from>
    <xdr:to>
      <xdr:col>24</xdr:col>
      <xdr:colOff>114300</xdr:colOff>
      <xdr:row>37</xdr:row>
      <xdr:rowOff>106680</xdr:rowOff>
    </xdr:to>
    <xdr:sp macro="" textlink="">
      <xdr:nvSpPr>
        <xdr:cNvPr id="62" name="フローチャート: 判断 61">
          <a:extLst>
            <a:ext uri="{FF2B5EF4-FFF2-40B4-BE49-F238E27FC236}">
              <a16:creationId xmlns:a16="http://schemas.microsoft.com/office/drawing/2014/main" id="{1BBE8CA3-2FEA-45A5-9F15-A84989C43101}"/>
            </a:ext>
          </a:extLst>
        </xdr:cNvPr>
        <xdr:cNvSpPr/>
      </xdr:nvSpPr>
      <xdr:spPr>
        <a:xfrm>
          <a:off x="4036060" y="6207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30480</xdr:rowOff>
    </xdr:from>
    <xdr:to>
      <xdr:col>20</xdr:col>
      <xdr:colOff>38100</xdr:colOff>
      <xdr:row>37</xdr:row>
      <xdr:rowOff>132080</xdr:rowOff>
    </xdr:to>
    <xdr:sp macro="" textlink="">
      <xdr:nvSpPr>
        <xdr:cNvPr id="63" name="フローチャート: 判断 62">
          <a:extLst>
            <a:ext uri="{FF2B5EF4-FFF2-40B4-BE49-F238E27FC236}">
              <a16:creationId xmlns:a16="http://schemas.microsoft.com/office/drawing/2014/main" id="{A1203648-37E7-4B4A-99B5-56D9A8E73F04}"/>
            </a:ext>
          </a:extLst>
        </xdr:cNvPr>
        <xdr:cNvSpPr/>
      </xdr:nvSpPr>
      <xdr:spPr>
        <a:xfrm>
          <a:off x="3312160" y="62331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3810</xdr:rowOff>
    </xdr:from>
    <xdr:to>
      <xdr:col>15</xdr:col>
      <xdr:colOff>101600</xdr:colOff>
      <xdr:row>37</xdr:row>
      <xdr:rowOff>105410</xdr:rowOff>
    </xdr:to>
    <xdr:sp macro="" textlink="">
      <xdr:nvSpPr>
        <xdr:cNvPr id="64" name="フローチャート: 判断 63">
          <a:extLst>
            <a:ext uri="{FF2B5EF4-FFF2-40B4-BE49-F238E27FC236}">
              <a16:creationId xmlns:a16="http://schemas.microsoft.com/office/drawing/2014/main" id="{FB8D0C7A-F5A7-4111-B424-85971926A990}"/>
            </a:ext>
          </a:extLst>
        </xdr:cNvPr>
        <xdr:cNvSpPr/>
      </xdr:nvSpPr>
      <xdr:spPr>
        <a:xfrm>
          <a:off x="25146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90170</xdr:rowOff>
    </xdr:from>
    <xdr:to>
      <xdr:col>10</xdr:col>
      <xdr:colOff>165100</xdr:colOff>
      <xdr:row>37</xdr:row>
      <xdr:rowOff>20320</xdr:rowOff>
    </xdr:to>
    <xdr:sp macro="" textlink="">
      <xdr:nvSpPr>
        <xdr:cNvPr id="65" name="フローチャート: 判断 64">
          <a:extLst>
            <a:ext uri="{FF2B5EF4-FFF2-40B4-BE49-F238E27FC236}">
              <a16:creationId xmlns:a16="http://schemas.microsoft.com/office/drawing/2014/main" id="{190F1896-9C04-4FF4-99F7-00D65F993310}"/>
            </a:ext>
          </a:extLst>
        </xdr:cNvPr>
        <xdr:cNvSpPr/>
      </xdr:nvSpPr>
      <xdr:spPr>
        <a:xfrm>
          <a:off x="1739900" y="6125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74930</xdr:rowOff>
    </xdr:from>
    <xdr:to>
      <xdr:col>6</xdr:col>
      <xdr:colOff>38100</xdr:colOff>
      <xdr:row>37</xdr:row>
      <xdr:rowOff>5080</xdr:rowOff>
    </xdr:to>
    <xdr:sp macro="" textlink="">
      <xdr:nvSpPr>
        <xdr:cNvPr id="66" name="フローチャート: 判断 65">
          <a:extLst>
            <a:ext uri="{FF2B5EF4-FFF2-40B4-BE49-F238E27FC236}">
              <a16:creationId xmlns:a16="http://schemas.microsoft.com/office/drawing/2014/main" id="{D29F2301-9059-4301-9E74-4198B9941EA7}"/>
            </a:ext>
          </a:extLst>
        </xdr:cNvPr>
        <xdr:cNvSpPr/>
      </xdr:nvSpPr>
      <xdr:spPr>
        <a:xfrm>
          <a:off x="965200" y="61099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BFB4DCCB-7113-437B-A2E0-3D964BBEF78E}"/>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E9B7F772-FB4F-4375-A2D4-4A1501F4A98D}"/>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62EF38F-8309-4951-BF52-A4AFA3ED2EDD}"/>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F6526AD-4C01-4E86-A2F3-52EFDB21C47E}"/>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7FD5928-5D4C-47EF-BC0D-D11D94478281}"/>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92710</xdr:rowOff>
    </xdr:from>
    <xdr:to>
      <xdr:col>24</xdr:col>
      <xdr:colOff>114300</xdr:colOff>
      <xdr:row>38</xdr:row>
      <xdr:rowOff>22860</xdr:rowOff>
    </xdr:to>
    <xdr:sp macro="" textlink="">
      <xdr:nvSpPr>
        <xdr:cNvPr id="72" name="楕円 71">
          <a:extLst>
            <a:ext uri="{FF2B5EF4-FFF2-40B4-BE49-F238E27FC236}">
              <a16:creationId xmlns:a16="http://schemas.microsoft.com/office/drawing/2014/main" id="{FC4EF72C-A4D1-46B2-A8E5-F662575B88CE}"/>
            </a:ext>
          </a:extLst>
        </xdr:cNvPr>
        <xdr:cNvSpPr/>
      </xdr:nvSpPr>
      <xdr:spPr>
        <a:xfrm>
          <a:off x="4036060" y="62953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71137</xdr:rowOff>
    </xdr:from>
    <xdr:ext cx="405111" cy="259045"/>
    <xdr:sp macro="" textlink="">
      <xdr:nvSpPr>
        <xdr:cNvPr id="73" name="【図書館】&#10;有形固定資産減価償却率該当値テキスト">
          <a:extLst>
            <a:ext uri="{FF2B5EF4-FFF2-40B4-BE49-F238E27FC236}">
              <a16:creationId xmlns:a16="http://schemas.microsoft.com/office/drawing/2014/main" id="{478E88CB-56B3-4586-A818-DDA05A58B4B3}"/>
            </a:ext>
          </a:extLst>
        </xdr:cNvPr>
        <xdr:cNvSpPr txBox="1"/>
      </xdr:nvSpPr>
      <xdr:spPr>
        <a:xfrm>
          <a:off x="4124960" y="627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67310</xdr:rowOff>
    </xdr:from>
    <xdr:to>
      <xdr:col>20</xdr:col>
      <xdr:colOff>38100</xdr:colOff>
      <xdr:row>37</xdr:row>
      <xdr:rowOff>168910</xdr:rowOff>
    </xdr:to>
    <xdr:sp macro="" textlink="">
      <xdr:nvSpPr>
        <xdr:cNvPr id="74" name="楕円 73">
          <a:extLst>
            <a:ext uri="{FF2B5EF4-FFF2-40B4-BE49-F238E27FC236}">
              <a16:creationId xmlns:a16="http://schemas.microsoft.com/office/drawing/2014/main" id="{4959282A-8F36-4B5F-9323-FC091D6C64D6}"/>
            </a:ext>
          </a:extLst>
        </xdr:cNvPr>
        <xdr:cNvSpPr/>
      </xdr:nvSpPr>
      <xdr:spPr>
        <a:xfrm>
          <a:off x="3312160" y="62699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118110</xdr:rowOff>
    </xdr:from>
    <xdr:to>
      <xdr:col>24</xdr:col>
      <xdr:colOff>63500</xdr:colOff>
      <xdr:row>37</xdr:row>
      <xdr:rowOff>143510</xdr:rowOff>
    </xdr:to>
    <xdr:cxnSp macro="">
      <xdr:nvCxnSpPr>
        <xdr:cNvPr id="75" name="直線コネクタ 74">
          <a:extLst>
            <a:ext uri="{FF2B5EF4-FFF2-40B4-BE49-F238E27FC236}">
              <a16:creationId xmlns:a16="http://schemas.microsoft.com/office/drawing/2014/main" id="{6F36425F-9B4A-4C96-9B3D-33E9595F1041}"/>
            </a:ext>
          </a:extLst>
        </xdr:cNvPr>
        <xdr:cNvCxnSpPr/>
      </xdr:nvCxnSpPr>
      <xdr:spPr>
        <a:xfrm>
          <a:off x="3355340" y="6320790"/>
          <a:ext cx="73152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41910</xdr:rowOff>
    </xdr:from>
    <xdr:to>
      <xdr:col>15</xdr:col>
      <xdr:colOff>101600</xdr:colOff>
      <xdr:row>37</xdr:row>
      <xdr:rowOff>143510</xdr:rowOff>
    </xdr:to>
    <xdr:sp macro="" textlink="">
      <xdr:nvSpPr>
        <xdr:cNvPr id="76" name="楕円 75">
          <a:extLst>
            <a:ext uri="{FF2B5EF4-FFF2-40B4-BE49-F238E27FC236}">
              <a16:creationId xmlns:a16="http://schemas.microsoft.com/office/drawing/2014/main" id="{E83E296B-1F49-40D5-B23E-BB3AAB7CBB63}"/>
            </a:ext>
          </a:extLst>
        </xdr:cNvPr>
        <xdr:cNvSpPr/>
      </xdr:nvSpPr>
      <xdr:spPr>
        <a:xfrm>
          <a:off x="2514600" y="624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92710</xdr:rowOff>
    </xdr:from>
    <xdr:to>
      <xdr:col>19</xdr:col>
      <xdr:colOff>177800</xdr:colOff>
      <xdr:row>37</xdr:row>
      <xdr:rowOff>118110</xdr:rowOff>
    </xdr:to>
    <xdr:cxnSp macro="">
      <xdr:nvCxnSpPr>
        <xdr:cNvPr id="77" name="直線コネクタ 76">
          <a:extLst>
            <a:ext uri="{FF2B5EF4-FFF2-40B4-BE49-F238E27FC236}">
              <a16:creationId xmlns:a16="http://schemas.microsoft.com/office/drawing/2014/main" id="{55A2C8EB-A301-4020-8EDA-411275A883C9}"/>
            </a:ext>
          </a:extLst>
        </xdr:cNvPr>
        <xdr:cNvCxnSpPr/>
      </xdr:nvCxnSpPr>
      <xdr:spPr>
        <a:xfrm>
          <a:off x="2565400" y="6295390"/>
          <a:ext cx="78994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16510</xdr:rowOff>
    </xdr:from>
    <xdr:to>
      <xdr:col>10</xdr:col>
      <xdr:colOff>165100</xdr:colOff>
      <xdr:row>37</xdr:row>
      <xdr:rowOff>118110</xdr:rowOff>
    </xdr:to>
    <xdr:sp macro="" textlink="">
      <xdr:nvSpPr>
        <xdr:cNvPr id="78" name="楕円 77">
          <a:extLst>
            <a:ext uri="{FF2B5EF4-FFF2-40B4-BE49-F238E27FC236}">
              <a16:creationId xmlns:a16="http://schemas.microsoft.com/office/drawing/2014/main" id="{7A152B65-A359-44FD-9F41-D0A2E2C4227F}"/>
            </a:ext>
          </a:extLst>
        </xdr:cNvPr>
        <xdr:cNvSpPr/>
      </xdr:nvSpPr>
      <xdr:spPr>
        <a:xfrm>
          <a:off x="1739900" y="621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67310</xdr:rowOff>
    </xdr:from>
    <xdr:to>
      <xdr:col>15</xdr:col>
      <xdr:colOff>50800</xdr:colOff>
      <xdr:row>37</xdr:row>
      <xdr:rowOff>92710</xdr:rowOff>
    </xdr:to>
    <xdr:cxnSp macro="">
      <xdr:nvCxnSpPr>
        <xdr:cNvPr id="79" name="直線コネクタ 78">
          <a:extLst>
            <a:ext uri="{FF2B5EF4-FFF2-40B4-BE49-F238E27FC236}">
              <a16:creationId xmlns:a16="http://schemas.microsoft.com/office/drawing/2014/main" id="{0DF46F6D-585E-4D7C-8976-A2862FFD088B}"/>
            </a:ext>
          </a:extLst>
        </xdr:cNvPr>
        <xdr:cNvCxnSpPr/>
      </xdr:nvCxnSpPr>
      <xdr:spPr>
        <a:xfrm>
          <a:off x="1790700" y="6269990"/>
          <a:ext cx="7747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6350</xdr:rowOff>
    </xdr:from>
    <xdr:to>
      <xdr:col>6</xdr:col>
      <xdr:colOff>38100</xdr:colOff>
      <xdr:row>37</xdr:row>
      <xdr:rowOff>107950</xdr:rowOff>
    </xdr:to>
    <xdr:sp macro="" textlink="">
      <xdr:nvSpPr>
        <xdr:cNvPr id="80" name="楕円 79">
          <a:extLst>
            <a:ext uri="{FF2B5EF4-FFF2-40B4-BE49-F238E27FC236}">
              <a16:creationId xmlns:a16="http://schemas.microsoft.com/office/drawing/2014/main" id="{20F603D4-DF21-4595-9832-BB7F0A146216}"/>
            </a:ext>
          </a:extLst>
        </xdr:cNvPr>
        <xdr:cNvSpPr/>
      </xdr:nvSpPr>
      <xdr:spPr>
        <a:xfrm>
          <a:off x="965200" y="62090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57150</xdr:rowOff>
    </xdr:from>
    <xdr:to>
      <xdr:col>10</xdr:col>
      <xdr:colOff>114300</xdr:colOff>
      <xdr:row>37</xdr:row>
      <xdr:rowOff>67310</xdr:rowOff>
    </xdr:to>
    <xdr:cxnSp macro="">
      <xdr:nvCxnSpPr>
        <xdr:cNvPr id="81" name="直線コネクタ 80">
          <a:extLst>
            <a:ext uri="{FF2B5EF4-FFF2-40B4-BE49-F238E27FC236}">
              <a16:creationId xmlns:a16="http://schemas.microsoft.com/office/drawing/2014/main" id="{72C27BC1-201E-46F6-BBF8-0C8ABF08D2B3}"/>
            </a:ext>
          </a:extLst>
        </xdr:cNvPr>
        <xdr:cNvCxnSpPr/>
      </xdr:nvCxnSpPr>
      <xdr:spPr>
        <a:xfrm>
          <a:off x="1008380" y="6259830"/>
          <a:ext cx="78232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148607</xdr:rowOff>
    </xdr:from>
    <xdr:ext cx="405111" cy="259045"/>
    <xdr:sp macro="" textlink="">
      <xdr:nvSpPr>
        <xdr:cNvPr id="82" name="n_1aveValue【図書館】&#10;有形固定資産減価償却率">
          <a:extLst>
            <a:ext uri="{FF2B5EF4-FFF2-40B4-BE49-F238E27FC236}">
              <a16:creationId xmlns:a16="http://schemas.microsoft.com/office/drawing/2014/main" id="{323C9BA8-5FD3-4581-9C9C-C4B31FCEADCB}"/>
            </a:ext>
          </a:extLst>
        </xdr:cNvPr>
        <xdr:cNvSpPr txBox="1"/>
      </xdr:nvSpPr>
      <xdr:spPr>
        <a:xfrm>
          <a:off x="3170564" y="6016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121937</xdr:rowOff>
    </xdr:from>
    <xdr:ext cx="405111" cy="259045"/>
    <xdr:sp macro="" textlink="">
      <xdr:nvSpPr>
        <xdr:cNvPr id="83" name="n_2aveValue【図書館】&#10;有形固定資産減価償却率">
          <a:extLst>
            <a:ext uri="{FF2B5EF4-FFF2-40B4-BE49-F238E27FC236}">
              <a16:creationId xmlns:a16="http://schemas.microsoft.com/office/drawing/2014/main" id="{AF4AF0B8-89EA-4C83-A4E8-56D6B77E6501}"/>
            </a:ext>
          </a:extLst>
        </xdr:cNvPr>
        <xdr:cNvSpPr txBox="1"/>
      </xdr:nvSpPr>
      <xdr:spPr>
        <a:xfrm>
          <a:off x="2385704" y="5989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36847</xdr:rowOff>
    </xdr:from>
    <xdr:ext cx="405111" cy="259045"/>
    <xdr:sp macro="" textlink="">
      <xdr:nvSpPr>
        <xdr:cNvPr id="84" name="n_3aveValue【図書館】&#10;有形固定資産減価償却率">
          <a:extLst>
            <a:ext uri="{FF2B5EF4-FFF2-40B4-BE49-F238E27FC236}">
              <a16:creationId xmlns:a16="http://schemas.microsoft.com/office/drawing/2014/main" id="{DE06484C-B719-4124-9FFD-478D91C7B16E}"/>
            </a:ext>
          </a:extLst>
        </xdr:cNvPr>
        <xdr:cNvSpPr txBox="1"/>
      </xdr:nvSpPr>
      <xdr:spPr>
        <a:xfrm>
          <a:off x="1611004" y="590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21607</xdr:rowOff>
    </xdr:from>
    <xdr:ext cx="405111" cy="259045"/>
    <xdr:sp macro="" textlink="">
      <xdr:nvSpPr>
        <xdr:cNvPr id="85" name="n_4aveValue【図書館】&#10;有形固定資産減価償却率">
          <a:extLst>
            <a:ext uri="{FF2B5EF4-FFF2-40B4-BE49-F238E27FC236}">
              <a16:creationId xmlns:a16="http://schemas.microsoft.com/office/drawing/2014/main" id="{C64CBB8B-0136-4376-9B11-DC5C7481AF03}"/>
            </a:ext>
          </a:extLst>
        </xdr:cNvPr>
        <xdr:cNvSpPr txBox="1"/>
      </xdr:nvSpPr>
      <xdr:spPr>
        <a:xfrm>
          <a:off x="836304" y="58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160037</xdr:rowOff>
    </xdr:from>
    <xdr:ext cx="405111" cy="259045"/>
    <xdr:sp macro="" textlink="">
      <xdr:nvSpPr>
        <xdr:cNvPr id="86" name="n_1mainValue【図書館】&#10;有形固定資産減価償却率">
          <a:extLst>
            <a:ext uri="{FF2B5EF4-FFF2-40B4-BE49-F238E27FC236}">
              <a16:creationId xmlns:a16="http://schemas.microsoft.com/office/drawing/2014/main" id="{A9F504E2-BDC6-466E-856A-07DE212082F4}"/>
            </a:ext>
          </a:extLst>
        </xdr:cNvPr>
        <xdr:cNvSpPr txBox="1"/>
      </xdr:nvSpPr>
      <xdr:spPr>
        <a:xfrm>
          <a:off x="3170564" y="636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134637</xdr:rowOff>
    </xdr:from>
    <xdr:ext cx="405111" cy="259045"/>
    <xdr:sp macro="" textlink="">
      <xdr:nvSpPr>
        <xdr:cNvPr id="87" name="n_2mainValue【図書館】&#10;有形固定資産減価償却率">
          <a:extLst>
            <a:ext uri="{FF2B5EF4-FFF2-40B4-BE49-F238E27FC236}">
              <a16:creationId xmlns:a16="http://schemas.microsoft.com/office/drawing/2014/main" id="{D9FED822-D868-4386-BF8F-048E009BDEA8}"/>
            </a:ext>
          </a:extLst>
        </xdr:cNvPr>
        <xdr:cNvSpPr txBox="1"/>
      </xdr:nvSpPr>
      <xdr:spPr>
        <a:xfrm>
          <a:off x="2385704" y="6337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109237</xdr:rowOff>
    </xdr:from>
    <xdr:ext cx="405111" cy="259045"/>
    <xdr:sp macro="" textlink="">
      <xdr:nvSpPr>
        <xdr:cNvPr id="88" name="n_3mainValue【図書館】&#10;有形固定資産減価償却率">
          <a:extLst>
            <a:ext uri="{FF2B5EF4-FFF2-40B4-BE49-F238E27FC236}">
              <a16:creationId xmlns:a16="http://schemas.microsoft.com/office/drawing/2014/main" id="{8CD0A789-6396-4185-9F7E-2B9FDAF5ACD9}"/>
            </a:ext>
          </a:extLst>
        </xdr:cNvPr>
        <xdr:cNvSpPr txBox="1"/>
      </xdr:nvSpPr>
      <xdr:spPr>
        <a:xfrm>
          <a:off x="1611004" y="6311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99077</xdr:rowOff>
    </xdr:from>
    <xdr:ext cx="405111" cy="259045"/>
    <xdr:sp macro="" textlink="">
      <xdr:nvSpPr>
        <xdr:cNvPr id="89" name="n_4mainValue【図書館】&#10;有形固定資産減価償却率">
          <a:extLst>
            <a:ext uri="{FF2B5EF4-FFF2-40B4-BE49-F238E27FC236}">
              <a16:creationId xmlns:a16="http://schemas.microsoft.com/office/drawing/2014/main" id="{DCAD0D5C-8FDE-4E65-98D7-C2CC1B69969B}"/>
            </a:ext>
          </a:extLst>
        </xdr:cNvPr>
        <xdr:cNvSpPr txBox="1"/>
      </xdr:nvSpPr>
      <xdr:spPr>
        <a:xfrm>
          <a:off x="836304" y="6301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B355A205-50AC-4D87-AA34-2838546F9927}"/>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BAFDC860-6132-49C0-98EB-40238FFD8E1B}"/>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8B57CA72-EAA6-4852-89F5-6B699631A754}"/>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A6BF9E69-254E-407A-9735-B49CECE51EAE}"/>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BA4D7DF9-5662-4D16-B0D5-E650A577B867}"/>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352A6699-111B-430F-B974-1E9D43B76172}"/>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59BF63FF-A6B4-4EE4-A761-19D67F1C56A9}"/>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B5887978-13DA-4F62-968E-ED3FCD29B29A}"/>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40E7755E-D26F-45ED-83DE-9F0B02FDA829}"/>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F88153DB-2C89-4848-92D4-A3E836AD8AD1}"/>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0" name="直線コネクタ 99">
          <a:extLst>
            <a:ext uri="{FF2B5EF4-FFF2-40B4-BE49-F238E27FC236}">
              <a16:creationId xmlns:a16="http://schemas.microsoft.com/office/drawing/2014/main" id="{B7F2F1A5-4662-4F84-AC67-6F78F555E7D0}"/>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1" name="テキスト ボックス 100">
          <a:extLst>
            <a:ext uri="{FF2B5EF4-FFF2-40B4-BE49-F238E27FC236}">
              <a16:creationId xmlns:a16="http://schemas.microsoft.com/office/drawing/2014/main" id="{395B80A8-5792-44E2-A886-3776795B6722}"/>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2" name="直線コネクタ 101">
          <a:extLst>
            <a:ext uri="{FF2B5EF4-FFF2-40B4-BE49-F238E27FC236}">
              <a16:creationId xmlns:a16="http://schemas.microsoft.com/office/drawing/2014/main" id="{316E28D4-7766-42C7-B6F3-03EFEFB74EB8}"/>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3" name="テキスト ボックス 102">
          <a:extLst>
            <a:ext uri="{FF2B5EF4-FFF2-40B4-BE49-F238E27FC236}">
              <a16:creationId xmlns:a16="http://schemas.microsoft.com/office/drawing/2014/main" id="{0C7A76BA-ED18-4590-BD45-0C40046ACF64}"/>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id="{FDA3B7F1-FC53-4067-898E-F9C79B20E9E5}"/>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id="{167590D2-EF76-43A5-9BB2-4CFD8101AE98}"/>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6" name="直線コネクタ 105">
          <a:extLst>
            <a:ext uri="{FF2B5EF4-FFF2-40B4-BE49-F238E27FC236}">
              <a16:creationId xmlns:a16="http://schemas.microsoft.com/office/drawing/2014/main" id="{B15D311A-5838-452E-B4D5-10C3A8AA5FCB}"/>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7" name="テキスト ボックス 106">
          <a:extLst>
            <a:ext uri="{FF2B5EF4-FFF2-40B4-BE49-F238E27FC236}">
              <a16:creationId xmlns:a16="http://schemas.microsoft.com/office/drawing/2014/main" id="{691E9014-9D16-4109-9F29-ECC1F1CA545D}"/>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8" name="直線コネクタ 107">
          <a:extLst>
            <a:ext uri="{FF2B5EF4-FFF2-40B4-BE49-F238E27FC236}">
              <a16:creationId xmlns:a16="http://schemas.microsoft.com/office/drawing/2014/main" id="{FAD3D71E-D80D-471A-A72A-339E7511969C}"/>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9" name="テキスト ボックス 108">
          <a:extLst>
            <a:ext uri="{FF2B5EF4-FFF2-40B4-BE49-F238E27FC236}">
              <a16:creationId xmlns:a16="http://schemas.microsoft.com/office/drawing/2014/main" id="{9D8B5EE8-2668-4493-BFCE-34B927E68DEF}"/>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7DF57E36-838C-47C5-B71B-79EEC9655FAA}"/>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0F17EACC-DE11-475F-AB03-9D3D45BDE46C}"/>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70D87B28-2A62-4F22-875A-CA5F5A459D8A}"/>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95250</xdr:rowOff>
    </xdr:from>
    <xdr:to>
      <xdr:col>54</xdr:col>
      <xdr:colOff>189865</xdr:colOff>
      <xdr:row>42</xdr:row>
      <xdr:rowOff>36195</xdr:rowOff>
    </xdr:to>
    <xdr:cxnSp macro="">
      <xdr:nvCxnSpPr>
        <xdr:cNvPr id="113" name="直線コネクタ 112">
          <a:extLst>
            <a:ext uri="{FF2B5EF4-FFF2-40B4-BE49-F238E27FC236}">
              <a16:creationId xmlns:a16="http://schemas.microsoft.com/office/drawing/2014/main" id="{33B4344C-239D-4FAA-82EC-8AB113EAE114}"/>
            </a:ext>
          </a:extLst>
        </xdr:cNvPr>
        <xdr:cNvCxnSpPr/>
      </xdr:nvCxnSpPr>
      <xdr:spPr>
        <a:xfrm flipV="1">
          <a:off x="9219565" y="5627370"/>
          <a:ext cx="0" cy="1449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40022</xdr:rowOff>
    </xdr:from>
    <xdr:ext cx="469744" cy="259045"/>
    <xdr:sp macro="" textlink="">
      <xdr:nvSpPr>
        <xdr:cNvPr id="114" name="【図書館】&#10;一人当たり面積最小値テキスト">
          <a:extLst>
            <a:ext uri="{FF2B5EF4-FFF2-40B4-BE49-F238E27FC236}">
              <a16:creationId xmlns:a16="http://schemas.microsoft.com/office/drawing/2014/main" id="{5B409229-3BF6-4785-8B6B-4E0F56881B07}"/>
            </a:ext>
          </a:extLst>
        </xdr:cNvPr>
        <xdr:cNvSpPr txBox="1"/>
      </xdr:nvSpPr>
      <xdr:spPr>
        <a:xfrm>
          <a:off x="9258300" y="708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36195</xdr:rowOff>
    </xdr:from>
    <xdr:to>
      <xdr:col>55</xdr:col>
      <xdr:colOff>88900</xdr:colOff>
      <xdr:row>42</xdr:row>
      <xdr:rowOff>36195</xdr:rowOff>
    </xdr:to>
    <xdr:cxnSp macro="">
      <xdr:nvCxnSpPr>
        <xdr:cNvPr id="115" name="直線コネクタ 114">
          <a:extLst>
            <a:ext uri="{FF2B5EF4-FFF2-40B4-BE49-F238E27FC236}">
              <a16:creationId xmlns:a16="http://schemas.microsoft.com/office/drawing/2014/main" id="{5C3EF6CE-30DA-4B02-A64E-DDA4A4C69CD4}"/>
            </a:ext>
          </a:extLst>
        </xdr:cNvPr>
        <xdr:cNvCxnSpPr/>
      </xdr:nvCxnSpPr>
      <xdr:spPr>
        <a:xfrm>
          <a:off x="9154160" y="70770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41927</xdr:rowOff>
    </xdr:from>
    <xdr:ext cx="469744" cy="259045"/>
    <xdr:sp macro="" textlink="">
      <xdr:nvSpPr>
        <xdr:cNvPr id="116" name="【図書館】&#10;一人当たり面積最大値テキスト">
          <a:extLst>
            <a:ext uri="{FF2B5EF4-FFF2-40B4-BE49-F238E27FC236}">
              <a16:creationId xmlns:a16="http://schemas.microsoft.com/office/drawing/2014/main" id="{4255E0FB-7A35-4C3B-BA23-3B167BFBB8CC}"/>
            </a:ext>
          </a:extLst>
        </xdr:cNvPr>
        <xdr:cNvSpPr txBox="1"/>
      </xdr:nvSpPr>
      <xdr:spPr>
        <a:xfrm>
          <a:off x="9258300" y="540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95250</xdr:rowOff>
    </xdr:from>
    <xdr:to>
      <xdr:col>55</xdr:col>
      <xdr:colOff>88900</xdr:colOff>
      <xdr:row>33</xdr:row>
      <xdr:rowOff>95250</xdr:rowOff>
    </xdr:to>
    <xdr:cxnSp macro="">
      <xdr:nvCxnSpPr>
        <xdr:cNvPr id="117" name="直線コネクタ 116">
          <a:extLst>
            <a:ext uri="{FF2B5EF4-FFF2-40B4-BE49-F238E27FC236}">
              <a16:creationId xmlns:a16="http://schemas.microsoft.com/office/drawing/2014/main" id="{603F37F0-5CAB-4790-8813-9B2EBB848C05}"/>
            </a:ext>
          </a:extLst>
        </xdr:cNvPr>
        <xdr:cNvCxnSpPr/>
      </xdr:nvCxnSpPr>
      <xdr:spPr>
        <a:xfrm>
          <a:off x="9154160" y="56273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62882</xdr:rowOff>
    </xdr:from>
    <xdr:ext cx="469744" cy="259045"/>
    <xdr:sp macro="" textlink="">
      <xdr:nvSpPr>
        <xdr:cNvPr id="118" name="【図書館】&#10;一人当たり面積平均値テキスト">
          <a:extLst>
            <a:ext uri="{FF2B5EF4-FFF2-40B4-BE49-F238E27FC236}">
              <a16:creationId xmlns:a16="http://schemas.microsoft.com/office/drawing/2014/main" id="{EA832433-DA52-45F1-860F-A4DF48DD34F0}"/>
            </a:ext>
          </a:extLst>
        </xdr:cNvPr>
        <xdr:cNvSpPr txBox="1"/>
      </xdr:nvSpPr>
      <xdr:spPr>
        <a:xfrm>
          <a:off x="9258300" y="66008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84455</xdr:rowOff>
    </xdr:from>
    <xdr:to>
      <xdr:col>55</xdr:col>
      <xdr:colOff>50800</xdr:colOff>
      <xdr:row>40</xdr:row>
      <xdr:rowOff>14605</xdr:rowOff>
    </xdr:to>
    <xdr:sp macro="" textlink="">
      <xdr:nvSpPr>
        <xdr:cNvPr id="119" name="フローチャート: 判断 118">
          <a:extLst>
            <a:ext uri="{FF2B5EF4-FFF2-40B4-BE49-F238E27FC236}">
              <a16:creationId xmlns:a16="http://schemas.microsoft.com/office/drawing/2014/main" id="{D185858C-6B92-47E8-8DDA-67A261721CDB}"/>
            </a:ext>
          </a:extLst>
        </xdr:cNvPr>
        <xdr:cNvSpPr/>
      </xdr:nvSpPr>
      <xdr:spPr>
        <a:xfrm>
          <a:off x="9192260" y="66224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111125</xdr:rowOff>
    </xdr:from>
    <xdr:to>
      <xdr:col>50</xdr:col>
      <xdr:colOff>165100</xdr:colOff>
      <xdr:row>40</xdr:row>
      <xdr:rowOff>41275</xdr:rowOff>
    </xdr:to>
    <xdr:sp macro="" textlink="">
      <xdr:nvSpPr>
        <xdr:cNvPr id="120" name="フローチャート: 判断 119">
          <a:extLst>
            <a:ext uri="{FF2B5EF4-FFF2-40B4-BE49-F238E27FC236}">
              <a16:creationId xmlns:a16="http://schemas.microsoft.com/office/drawing/2014/main" id="{32C43AE5-913C-471F-A457-D01D49600FD4}"/>
            </a:ext>
          </a:extLst>
        </xdr:cNvPr>
        <xdr:cNvSpPr/>
      </xdr:nvSpPr>
      <xdr:spPr>
        <a:xfrm>
          <a:off x="8445500" y="66490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114935</xdr:rowOff>
    </xdr:from>
    <xdr:to>
      <xdr:col>46</xdr:col>
      <xdr:colOff>38100</xdr:colOff>
      <xdr:row>40</xdr:row>
      <xdr:rowOff>45085</xdr:rowOff>
    </xdr:to>
    <xdr:sp macro="" textlink="">
      <xdr:nvSpPr>
        <xdr:cNvPr id="121" name="フローチャート: 判断 120">
          <a:extLst>
            <a:ext uri="{FF2B5EF4-FFF2-40B4-BE49-F238E27FC236}">
              <a16:creationId xmlns:a16="http://schemas.microsoft.com/office/drawing/2014/main" id="{D15B8F01-3AA4-4FC3-A19B-6D2CF5C3832B}"/>
            </a:ext>
          </a:extLst>
        </xdr:cNvPr>
        <xdr:cNvSpPr/>
      </xdr:nvSpPr>
      <xdr:spPr>
        <a:xfrm>
          <a:off x="7670800" y="66528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84455</xdr:rowOff>
    </xdr:from>
    <xdr:to>
      <xdr:col>41</xdr:col>
      <xdr:colOff>101600</xdr:colOff>
      <xdr:row>40</xdr:row>
      <xdr:rowOff>14605</xdr:rowOff>
    </xdr:to>
    <xdr:sp macro="" textlink="">
      <xdr:nvSpPr>
        <xdr:cNvPr id="122" name="フローチャート: 判断 121">
          <a:extLst>
            <a:ext uri="{FF2B5EF4-FFF2-40B4-BE49-F238E27FC236}">
              <a16:creationId xmlns:a16="http://schemas.microsoft.com/office/drawing/2014/main" id="{EECF0F7B-A0AB-45C1-A515-51466E7D8552}"/>
            </a:ext>
          </a:extLst>
        </xdr:cNvPr>
        <xdr:cNvSpPr/>
      </xdr:nvSpPr>
      <xdr:spPr>
        <a:xfrm>
          <a:off x="6873240" y="66224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59690</xdr:rowOff>
    </xdr:from>
    <xdr:to>
      <xdr:col>36</xdr:col>
      <xdr:colOff>165100</xdr:colOff>
      <xdr:row>39</xdr:row>
      <xdr:rowOff>161290</xdr:rowOff>
    </xdr:to>
    <xdr:sp macro="" textlink="">
      <xdr:nvSpPr>
        <xdr:cNvPr id="123" name="フローチャート: 判断 122">
          <a:extLst>
            <a:ext uri="{FF2B5EF4-FFF2-40B4-BE49-F238E27FC236}">
              <a16:creationId xmlns:a16="http://schemas.microsoft.com/office/drawing/2014/main" id="{4389D676-B2D7-4FC3-B2F4-4F1F505B3F84}"/>
            </a:ext>
          </a:extLst>
        </xdr:cNvPr>
        <xdr:cNvSpPr/>
      </xdr:nvSpPr>
      <xdr:spPr>
        <a:xfrm>
          <a:off x="6098540" y="659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24690E4A-AF39-4887-824A-7554566AE8E9}"/>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89B7362-D98D-4F7C-930E-FEB068C5FF68}"/>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E5D15C0-C19C-42F4-A35E-4D31F6B75AC9}"/>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FED4D45F-5531-48FC-82C4-84CAC3A0A9A3}"/>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AA41E4C0-7D76-4638-B453-A0BEF58E2EDD}"/>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71120</xdr:rowOff>
    </xdr:from>
    <xdr:to>
      <xdr:col>55</xdr:col>
      <xdr:colOff>50800</xdr:colOff>
      <xdr:row>38</xdr:row>
      <xdr:rowOff>1270</xdr:rowOff>
    </xdr:to>
    <xdr:sp macro="" textlink="">
      <xdr:nvSpPr>
        <xdr:cNvPr id="129" name="楕円 128">
          <a:extLst>
            <a:ext uri="{FF2B5EF4-FFF2-40B4-BE49-F238E27FC236}">
              <a16:creationId xmlns:a16="http://schemas.microsoft.com/office/drawing/2014/main" id="{03DF0D70-2BDA-43AD-B80B-D66228238020}"/>
            </a:ext>
          </a:extLst>
        </xdr:cNvPr>
        <xdr:cNvSpPr/>
      </xdr:nvSpPr>
      <xdr:spPr>
        <a:xfrm>
          <a:off x="9192260" y="62738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93997</xdr:rowOff>
    </xdr:from>
    <xdr:ext cx="469744" cy="259045"/>
    <xdr:sp macro="" textlink="">
      <xdr:nvSpPr>
        <xdr:cNvPr id="130" name="【図書館】&#10;一人当たり面積該当値テキスト">
          <a:extLst>
            <a:ext uri="{FF2B5EF4-FFF2-40B4-BE49-F238E27FC236}">
              <a16:creationId xmlns:a16="http://schemas.microsoft.com/office/drawing/2014/main" id="{975383C6-02A7-496D-8B2D-8DF0C396227B}"/>
            </a:ext>
          </a:extLst>
        </xdr:cNvPr>
        <xdr:cNvSpPr txBox="1"/>
      </xdr:nvSpPr>
      <xdr:spPr>
        <a:xfrm>
          <a:off x="9258300" y="6129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88265</xdr:rowOff>
    </xdr:from>
    <xdr:to>
      <xdr:col>50</xdr:col>
      <xdr:colOff>165100</xdr:colOff>
      <xdr:row>38</xdr:row>
      <xdr:rowOff>18415</xdr:rowOff>
    </xdr:to>
    <xdr:sp macro="" textlink="">
      <xdr:nvSpPr>
        <xdr:cNvPr id="131" name="楕円 130">
          <a:extLst>
            <a:ext uri="{FF2B5EF4-FFF2-40B4-BE49-F238E27FC236}">
              <a16:creationId xmlns:a16="http://schemas.microsoft.com/office/drawing/2014/main" id="{29831E47-A733-4025-AC84-7C690710F9AA}"/>
            </a:ext>
          </a:extLst>
        </xdr:cNvPr>
        <xdr:cNvSpPr/>
      </xdr:nvSpPr>
      <xdr:spPr>
        <a:xfrm>
          <a:off x="8445500" y="62909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121920</xdr:rowOff>
    </xdr:from>
    <xdr:to>
      <xdr:col>55</xdr:col>
      <xdr:colOff>0</xdr:colOff>
      <xdr:row>37</xdr:row>
      <xdr:rowOff>139065</xdr:rowOff>
    </xdr:to>
    <xdr:cxnSp macro="">
      <xdr:nvCxnSpPr>
        <xdr:cNvPr id="132" name="直線コネクタ 131">
          <a:extLst>
            <a:ext uri="{FF2B5EF4-FFF2-40B4-BE49-F238E27FC236}">
              <a16:creationId xmlns:a16="http://schemas.microsoft.com/office/drawing/2014/main" id="{9E4A3CB2-F648-48DB-9FB2-EC76DA98113D}"/>
            </a:ext>
          </a:extLst>
        </xdr:cNvPr>
        <xdr:cNvCxnSpPr/>
      </xdr:nvCxnSpPr>
      <xdr:spPr>
        <a:xfrm flipV="1">
          <a:off x="8496300" y="6324600"/>
          <a:ext cx="7239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107315</xdr:rowOff>
    </xdr:from>
    <xdr:to>
      <xdr:col>46</xdr:col>
      <xdr:colOff>38100</xdr:colOff>
      <xdr:row>38</xdr:row>
      <xdr:rowOff>37465</xdr:rowOff>
    </xdr:to>
    <xdr:sp macro="" textlink="">
      <xdr:nvSpPr>
        <xdr:cNvPr id="133" name="楕円 132">
          <a:extLst>
            <a:ext uri="{FF2B5EF4-FFF2-40B4-BE49-F238E27FC236}">
              <a16:creationId xmlns:a16="http://schemas.microsoft.com/office/drawing/2014/main" id="{8F83C80E-2AC5-4A3E-AAF0-89FA7F3720E9}"/>
            </a:ext>
          </a:extLst>
        </xdr:cNvPr>
        <xdr:cNvSpPr/>
      </xdr:nvSpPr>
      <xdr:spPr>
        <a:xfrm>
          <a:off x="7670800" y="63099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139065</xdr:rowOff>
    </xdr:from>
    <xdr:to>
      <xdr:col>50</xdr:col>
      <xdr:colOff>114300</xdr:colOff>
      <xdr:row>37</xdr:row>
      <xdr:rowOff>158115</xdr:rowOff>
    </xdr:to>
    <xdr:cxnSp macro="">
      <xdr:nvCxnSpPr>
        <xdr:cNvPr id="134" name="直線コネクタ 133">
          <a:extLst>
            <a:ext uri="{FF2B5EF4-FFF2-40B4-BE49-F238E27FC236}">
              <a16:creationId xmlns:a16="http://schemas.microsoft.com/office/drawing/2014/main" id="{EC68C426-2404-4D31-9782-0FFC477D9821}"/>
            </a:ext>
          </a:extLst>
        </xdr:cNvPr>
        <xdr:cNvCxnSpPr/>
      </xdr:nvCxnSpPr>
      <xdr:spPr>
        <a:xfrm flipV="1">
          <a:off x="7713980" y="6341745"/>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113030</xdr:rowOff>
    </xdr:from>
    <xdr:to>
      <xdr:col>41</xdr:col>
      <xdr:colOff>101600</xdr:colOff>
      <xdr:row>38</xdr:row>
      <xdr:rowOff>43180</xdr:rowOff>
    </xdr:to>
    <xdr:sp macro="" textlink="">
      <xdr:nvSpPr>
        <xdr:cNvPr id="135" name="楕円 134">
          <a:extLst>
            <a:ext uri="{FF2B5EF4-FFF2-40B4-BE49-F238E27FC236}">
              <a16:creationId xmlns:a16="http://schemas.microsoft.com/office/drawing/2014/main" id="{AE6974F6-9312-4EC6-81FE-2A96592B8BE2}"/>
            </a:ext>
          </a:extLst>
        </xdr:cNvPr>
        <xdr:cNvSpPr/>
      </xdr:nvSpPr>
      <xdr:spPr>
        <a:xfrm>
          <a:off x="6873240" y="63157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158115</xdr:rowOff>
    </xdr:from>
    <xdr:to>
      <xdr:col>45</xdr:col>
      <xdr:colOff>177800</xdr:colOff>
      <xdr:row>37</xdr:row>
      <xdr:rowOff>163830</xdr:rowOff>
    </xdr:to>
    <xdr:cxnSp macro="">
      <xdr:nvCxnSpPr>
        <xdr:cNvPr id="136" name="直線コネクタ 135">
          <a:extLst>
            <a:ext uri="{FF2B5EF4-FFF2-40B4-BE49-F238E27FC236}">
              <a16:creationId xmlns:a16="http://schemas.microsoft.com/office/drawing/2014/main" id="{C77DF53E-FDA3-419C-A1E1-A0538ADD9F78}"/>
            </a:ext>
          </a:extLst>
        </xdr:cNvPr>
        <xdr:cNvCxnSpPr/>
      </xdr:nvCxnSpPr>
      <xdr:spPr>
        <a:xfrm flipV="1">
          <a:off x="6924040" y="6360795"/>
          <a:ext cx="78994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132080</xdr:rowOff>
    </xdr:from>
    <xdr:to>
      <xdr:col>36</xdr:col>
      <xdr:colOff>165100</xdr:colOff>
      <xdr:row>38</xdr:row>
      <xdr:rowOff>62230</xdr:rowOff>
    </xdr:to>
    <xdr:sp macro="" textlink="">
      <xdr:nvSpPr>
        <xdr:cNvPr id="137" name="楕円 136">
          <a:extLst>
            <a:ext uri="{FF2B5EF4-FFF2-40B4-BE49-F238E27FC236}">
              <a16:creationId xmlns:a16="http://schemas.microsoft.com/office/drawing/2014/main" id="{31051F3F-DEF3-49F2-AF76-0070273A2B9D}"/>
            </a:ext>
          </a:extLst>
        </xdr:cNvPr>
        <xdr:cNvSpPr/>
      </xdr:nvSpPr>
      <xdr:spPr>
        <a:xfrm>
          <a:off x="6098540" y="63347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163830</xdr:rowOff>
    </xdr:from>
    <xdr:to>
      <xdr:col>41</xdr:col>
      <xdr:colOff>50800</xdr:colOff>
      <xdr:row>38</xdr:row>
      <xdr:rowOff>11430</xdr:rowOff>
    </xdr:to>
    <xdr:cxnSp macro="">
      <xdr:nvCxnSpPr>
        <xdr:cNvPr id="138" name="直線コネクタ 137">
          <a:extLst>
            <a:ext uri="{FF2B5EF4-FFF2-40B4-BE49-F238E27FC236}">
              <a16:creationId xmlns:a16="http://schemas.microsoft.com/office/drawing/2014/main" id="{CB956EED-3459-4043-950D-8954EE452D5F}"/>
            </a:ext>
          </a:extLst>
        </xdr:cNvPr>
        <xdr:cNvCxnSpPr/>
      </xdr:nvCxnSpPr>
      <xdr:spPr>
        <a:xfrm flipV="1">
          <a:off x="6149340" y="6366510"/>
          <a:ext cx="7747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32402</xdr:rowOff>
    </xdr:from>
    <xdr:ext cx="469744" cy="259045"/>
    <xdr:sp macro="" textlink="">
      <xdr:nvSpPr>
        <xdr:cNvPr id="139" name="n_1aveValue【図書館】&#10;一人当たり面積">
          <a:extLst>
            <a:ext uri="{FF2B5EF4-FFF2-40B4-BE49-F238E27FC236}">
              <a16:creationId xmlns:a16="http://schemas.microsoft.com/office/drawing/2014/main" id="{8D936D92-04AC-4E56-A446-99D60C5C07B5}"/>
            </a:ext>
          </a:extLst>
        </xdr:cNvPr>
        <xdr:cNvSpPr txBox="1"/>
      </xdr:nvSpPr>
      <xdr:spPr>
        <a:xfrm>
          <a:off x="8271587" y="6738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36212</xdr:rowOff>
    </xdr:from>
    <xdr:ext cx="469744" cy="259045"/>
    <xdr:sp macro="" textlink="">
      <xdr:nvSpPr>
        <xdr:cNvPr id="140" name="n_2aveValue【図書館】&#10;一人当たり面積">
          <a:extLst>
            <a:ext uri="{FF2B5EF4-FFF2-40B4-BE49-F238E27FC236}">
              <a16:creationId xmlns:a16="http://schemas.microsoft.com/office/drawing/2014/main" id="{23881EBA-EB15-42EF-B3A4-53261D396452}"/>
            </a:ext>
          </a:extLst>
        </xdr:cNvPr>
        <xdr:cNvSpPr txBox="1"/>
      </xdr:nvSpPr>
      <xdr:spPr>
        <a:xfrm>
          <a:off x="7509587" y="6741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5732</xdr:rowOff>
    </xdr:from>
    <xdr:ext cx="469744" cy="259045"/>
    <xdr:sp macro="" textlink="">
      <xdr:nvSpPr>
        <xdr:cNvPr id="141" name="n_3aveValue【図書館】&#10;一人当たり面積">
          <a:extLst>
            <a:ext uri="{FF2B5EF4-FFF2-40B4-BE49-F238E27FC236}">
              <a16:creationId xmlns:a16="http://schemas.microsoft.com/office/drawing/2014/main" id="{4D0FC245-A5F0-4C9A-B1C8-A6ACC9C679A5}"/>
            </a:ext>
          </a:extLst>
        </xdr:cNvPr>
        <xdr:cNvSpPr txBox="1"/>
      </xdr:nvSpPr>
      <xdr:spPr>
        <a:xfrm>
          <a:off x="6712027" y="6711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152417</xdr:rowOff>
    </xdr:from>
    <xdr:ext cx="469744" cy="259045"/>
    <xdr:sp macro="" textlink="">
      <xdr:nvSpPr>
        <xdr:cNvPr id="142" name="n_4aveValue【図書館】&#10;一人当たり面積">
          <a:extLst>
            <a:ext uri="{FF2B5EF4-FFF2-40B4-BE49-F238E27FC236}">
              <a16:creationId xmlns:a16="http://schemas.microsoft.com/office/drawing/2014/main" id="{288F6749-C426-4BA1-8693-9DA8678F9108}"/>
            </a:ext>
          </a:extLst>
        </xdr:cNvPr>
        <xdr:cNvSpPr txBox="1"/>
      </xdr:nvSpPr>
      <xdr:spPr>
        <a:xfrm>
          <a:off x="5937327" y="669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34942</xdr:rowOff>
    </xdr:from>
    <xdr:ext cx="469744" cy="259045"/>
    <xdr:sp macro="" textlink="">
      <xdr:nvSpPr>
        <xdr:cNvPr id="143" name="n_1mainValue【図書館】&#10;一人当たり面積">
          <a:extLst>
            <a:ext uri="{FF2B5EF4-FFF2-40B4-BE49-F238E27FC236}">
              <a16:creationId xmlns:a16="http://schemas.microsoft.com/office/drawing/2014/main" id="{96E1996B-567A-4380-9D10-65B6FD5CE45A}"/>
            </a:ext>
          </a:extLst>
        </xdr:cNvPr>
        <xdr:cNvSpPr txBox="1"/>
      </xdr:nvSpPr>
      <xdr:spPr>
        <a:xfrm>
          <a:off x="8271587" y="6069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53992</xdr:rowOff>
    </xdr:from>
    <xdr:ext cx="469744" cy="259045"/>
    <xdr:sp macro="" textlink="">
      <xdr:nvSpPr>
        <xdr:cNvPr id="144" name="n_2mainValue【図書館】&#10;一人当たり面積">
          <a:extLst>
            <a:ext uri="{FF2B5EF4-FFF2-40B4-BE49-F238E27FC236}">
              <a16:creationId xmlns:a16="http://schemas.microsoft.com/office/drawing/2014/main" id="{6D71DD06-E9DA-4092-9C13-0ADDCEF714E2}"/>
            </a:ext>
          </a:extLst>
        </xdr:cNvPr>
        <xdr:cNvSpPr txBox="1"/>
      </xdr:nvSpPr>
      <xdr:spPr>
        <a:xfrm>
          <a:off x="7509587" y="6089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59707</xdr:rowOff>
    </xdr:from>
    <xdr:ext cx="469744" cy="259045"/>
    <xdr:sp macro="" textlink="">
      <xdr:nvSpPr>
        <xdr:cNvPr id="145" name="n_3mainValue【図書館】&#10;一人当たり面積">
          <a:extLst>
            <a:ext uri="{FF2B5EF4-FFF2-40B4-BE49-F238E27FC236}">
              <a16:creationId xmlns:a16="http://schemas.microsoft.com/office/drawing/2014/main" id="{92657DC6-D1A0-467F-8E15-FB621E808845}"/>
            </a:ext>
          </a:extLst>
        </xdr:cNvPr>
        <xdr:cNvSpPr txBox="1"/>
      </xdr:nvSpPr>
      <xdr:spPr>
        <a:xfrm>
          <a:off x="6712027" y="6094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78757</xdr:rowOff>
    </xdr:from>
    <xdr:ext cx="469744" cy="259045"/>
    <xdr:sp macro="" textlink="">
      <xdr:nvSpPr>
        <xdr:cNvPr id="146" name="n_4mainValue【図書館】&#10;一人当たり面積">
          <a:extLst>
            <a:ext uri="{FF2B5EF4-FFF2-40B4-BE49-F238E27FC236}">
              <a16:creationId xmlns:a16="http://schemas.microsoft.com/office/drawing/2014/main" id="{7F658A25-747C-4F80-9B25-F94CB85EA80B}"/>
            </a:ext>
          </a:extLst>
        </xdr:cNvPr>
        <xdr:cNvSpPr txBox="1"/>
      </xdr:nvSpPr>
      <xdr:spPr>
        <a:xfrm>
          <a:off x="5937327" y="6113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C60A0F11-D130-40D6-BC35-B1EDEF0B214D}"/>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17B5782-8C55-4FF3-96C9-5586A3B852CB}"/>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667D775D-1618-405D-A0A8-55D5B7049844}"/>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8967D47A-7C1A-48FE-8D12-181AD4ED3F6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A9BE4091-9F20-45D2-8657-D00FCB627BBD}"/>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EDA51544-9636-4B98-9F59-5313DE6D8DE9}"/>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8EFE3EA0-F2DC-447B-801C-766D22D48FB1}"/>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C01B4FD7-3E19-4183-9B33-77952AC8A982}"/>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7807FE31-14A8-4BD7-9548-DC392D053A19}"/>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C6661814-0B0C-4D32-9975-2443C20D5B81}"/>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25D81A99-6D90-4174-B09C-D0F721665F24}"/>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F392EC0E-B26E-4F58-963A-49502923D7BB}"/>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5445479D-91B6-4316-B5E7-A27DFADAC624}"/>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5748B8DF-BD3F-46C1-9BC3-EE5E36FE7586}"/>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983B104E-50BD-4CFB-B2F0-CDA85290E3F9}"/>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ABE4E3CD-6E7D-487D-B6B2-ECE5B5AC89CA}"/>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7595EE24-F7FA-48EA-9B56-28C95BC799EB}"/>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A992EDDE-F4A1-4101-826C-BBAB41FF7879}"/>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824FAD70-7481-42D6-AA98-C21B75599A8B}"/>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159FD853-60FD-4251-9AC5-0A72EB15D031}"/>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D80DF1A7-BF66-4B5E-9272-C26C23D3E5BC}"/>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E18ED93F-04B6-45C2-84D0-21D9477B7CB8}"/>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7E7E6D62-5529-4DC8-80F1-5DAD4717F645}"/>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10290658-03F4-4437-AF37-A803256FCE2E}"/>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91440</xdr:rowOff>
    </xdr:from>
    <xdr:to>
      <xdr:col>24</xdr:col>
      <xdr:colOff>62865</xdr:colOff>
      <xdr:row>64</xdr:row>
      <xdr:rowOff>76200</xdr:rowOff>
    </xdr:to>
    <xdr:cxnSp macro="">
      <xdr:nvCxnSpPr>
        <xdr:cNvPr id="171" name="直線コネクタ 170">
          <a:extLst>
            <a:ext uri="{FF2B5EF4-FFF2-40B4-BE49-F238E27FC236}">
              <a16:creationId xmlns:a16="http://schemas.microsoft.com/office/drawing/2014/main" id="{B03A02DC-B3EE-4523-94E2-9A68C79FEBAA}"/>
            </a:ext>
          </a:extLst>
        </xdr:cNvPr>
        <xdr:cNvCxnSpPr/>
      </xdr:nvCxnSpPr>
      <xdr:spPr>
        <a:xfrm flipV="1">
          <a:off x="4086225" y="931164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id="{96D38072-1479-4559-AF32-86792FDC581D}"/>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a:extLst>
            <a:ext uri="{FF2B5EF4-FFF2-40B4-BE49-F238E27FC236}">
              <a16:creationId xmlns:a16="http://schemas.microsoft.com/office/drawing/2014/main" id="{6299A4B7-BD3F-4AEC-AF4D-2A46686F2DB5}"/>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38117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3C25CCFE-F908-41A0-854E-FA4D2104F1B1}"/>
            </a:ext>
          </a:extLst>
        </xdr:cNvPr>
        <xdr:cNvSpPr txBox="1"/>
      </xdr:nvSpPr>
      <xdr:spPr>
        <a:xfrm>
          <a:off x="4124960" y="9090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91440</xdr:rowOff>
    </xdr:from>
    <xdr:to>
      <xdr:col>24</xdr:col>
      <xdr:colOff>152400</xdr:colOff>
      <xdr:row>55</xdr:row>
      <xdr:rowOff>91440</xdr:rowOff>
    </xdr:to>
    <xdr:cxnSp macro="">
      <xdr:nvCxnSpPr>
        <xdr:cNvPr id="175" name="直線コネクタ 174">
          <a:extLst>
            <a:ext uri="{FF2B5EF4-FFF2-40B4-BE49-F238E27FC236}">
              <a16:creationId xmlns:a16="http://schemas.microsoft.com/office/drawing/2014/main" id="{52E53BF5-8BF4-4507-A0F0-F7CDB5AAC437}"/>
            </a:ext>
          </a:extLst>
        </xdr:cNvPr>
        <xdr:cNvCxnSpPr/>
      </xdr:nvCxnSpPr>
      <xdr:spPr>
        <a:xfrm>
          <a:off x="4020820" y="93116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170197</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0D6D37F2-E70C-45AD-BA5C-6F29B50233FB}"/>
            </a:ext>
          </a:extLst>
        </xdr:cNvPr>
        <xdr:cNvSpPr txBox="1"/>
      </xdr:nvSpPr>
      <xdr:spPr>
        <a:xfrm>
          <a:off x="4124960" y="10060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147320</xdr:rowOff>
    </xdr:from>
    <xdr:to>
      <xdr:col>24</xdr:col>
      <xdr:colOff>114300</xdr:colOff>
      <xdr:row>61</xdr:row>
      <xdr:rowOff>77470</xdr:rowOff>
    </xdr:to>
    <xdr:sp macro="" textlink="">
      <xdr:nvSpPr>
        <xdr:cNvPr id="177" name="フローチャート: 判断 176">
          <a:extLst>
            <a:ext uri="{FF2B5EF4-FFF2-40B4-BE49-F238E27FC236}">
              <a16:creationId xmlns:a16="http://schemas.microsoft.com/office/drawing/2014/main" id="{F95BD204-09CE-463B-9DFE-64D8ED9C9D43}"/>
            </a:ext>
          </a:extLst>
        </xdr:cNvPr>
        <xdr:cNvSpPr/>
      </xdr:nvSpPr>
      <xdr:spPr>
        <a:xfrm>
          <a:off x="4036060" y="102057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139700</xdr:rowOff>
    </xdr:from>
    <xdr:to>
      <xdr:col>20</xdr:col>
      <xdr:colOff>38100</xdr:colOff>
      <xdr:row>61</xdr:row>
      <xdr:rowOff>69850</xdr:rowOff>
    </xdr:to>
    <xdr:sp macro="" textlink="">
      <xdr:nvSpPr>
        <xdr:cNvPr id="178" name="フローチャート: 判断 177">
          <a:extLst>
            <a:ext uri="{FF2B5EF4-FFF2-40B4-BE49-F238E27FC236}">
              <a16:creationId xmlns:a16="http://schemas.microsoft.com/office/drawing/2014/main" id="{D922E83C-EFC6-4CA0-B593-D21706AC2C34}"/>
            </a:ext>
          </a:extLst>
        </xdr:cNvPr>
        <xdr:cNvSpPr/>
      </xdr:nvSpPr>
      <xdr:spPr>
        <a:xfrm>
          <a:off x="3312160" y="101981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132080</xdr:rowOff>
    </xdr:from>
    <xdr:to>
      <xdr:col>15</xdr:col>
      <xdr:colOff>101600</xdr:colOff>
      <xdr:row>61</xdr:row>
      <xdr:rowOff>62230</xdr:rowOff>
    </xdr:to>
    <xdr:sp macro="" textlink="">
      <xdr:nvSpPr>
        <xdr:cNvPr id="179" name="フローチャート: 判断 178">
          <a:extLst>
            <a:ext uri="{FF2B5EF4-FFF2-40B4-BE49-F238E27FC236}">
              <a16:creationId xmlns:a16="http://schemas.microsoft.com/office/drawing/2014/main" id="{F6E9E354-BED3-429D-A8D1-296979795351}"/>
            </a:ext>
          </a:extLst>
        </xdr:cNvPr>
        <xdr:cNvSpPr/>
      </xdr:nvSpPr>
      <xdr:spPr>
        <a:xfrm>
          <a:off x="2514600" y="101904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133985</xdr:rowOff>
    </xdr:from>
    <xdr:to>
      <xdr:col>10</xdr:col>
      <xdr:colOff>165100</xdr:colOff>
      <xdr:row>61</xdr:row>
      <xdr:rowOff>64135</xdr:rowOff>
    </xdr:to>
    <xdr:sp macro="" textlink="">
      <xdr:nvSpPr>
        <xdr:cNvPr id="180" name="フローチャート: 判断 179">
          <a:extLst>
            <a:ext uri="{FF2B5EF4-FFF2-40B4-BE49-F238E27FC236}">
              <a16:creationId xmlns:a16="http://schemas.microsoft.com/office/drawing/2014/main" id="{C04F1D8A-65C5-430C-ADD7-4E7E5AD53E68}"/>
            </a:ext>
          </a:extLst>
        </xdr:cNvPr>
        <xdr:cNvSpPr/>
      </xdr:nvSpPr>
      <xdr:spPr>
        <a:xfrm>
          <a:off x="1739900" y="101923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162560</xdr:rowOff>
    </xdr:from>
    <xdr:to>
      <xdr:col>6</xdr:col>
      <xdr:colOff>38100</xdr:colOff>
      <xdr:row>61</xdr:row>
      <xdr:rowOff>92710</xdr:rowOff>
    </xdr:to>
    <xdr:sp macro="" textlink="">
      <xdr:nvSpPr>
        <xdr:cNvPr id="181" name="フローチャート: 判断 180">
          <a:extLst>
            <a:ext uri="{FF2B5EF4-FFF2-40B4-BE49-F238E27FC236}">
              <a16:creationId xmlns:a16="http://schemas.microsoft.com/office/drawing/2014/main" id="{B8C17071-9A95-47AA-8375-DED62EA9AC39}"/>
            </a:ext>
          </a:extLst>
        </xdr:cNvPr>
        <xdr:cNvSpPr/>
      </xdr:nvSpPr>
      <xdr:spPr>
        <a:xfrm>
          <a:off x="965200" y="102209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D8D52069-FBBD-4CF1-9B28-69EFF356180F}"/>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4FA24AF6-4ABD-472D-96CA-D501748B9FDA}"/>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2B909B71-2682-49FB-BA19-E1344E0E16FC}"/>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F88267E5-7F68-4ACA-9142-C11ECCCA59CB}"/>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F7CAADA-19AB-469F-A6D5-566E8B03CE5C}"/>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151130</xdr:rowOff>
    </xdr:from>
    <xdr:to>
      <xdr:col>24</xdr:col>
      <xdr:colOff>114300</xdr:colOff>
      <xdr:row>64</xdr:row>
      <xdr:rowOff>81280</xdr:rowOff>
    </xdr:to>
    <xdr:sp macro="" textlink="">
      <xdr:nvSpPr>
        <xdr:cNvPr id="187" name="楕円 186">
          <a:extLst>
            <a:ext uri="{FF2B5EF4-FFF2-40B4-BE49-F238E27FC236}">
              <a16:creationId xmlns:a16="http://schemas.microsoft.com/office/drawing/2014/main" id="{B5BA833B-BE6F-4667-AB0E-4AC432FA1539}"/>
            </a:ext>
          </a:extLst>
        </xdr:cNvPr>
        <xdr:cNvSpPr/>
      </xdr:nvSpPr>
      <xdr:spPr>
        <a:xfrm>
          <a:off x="4036060" y="107124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66057</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BFB9597F-9E0B-45AA-9950-91B9A3791808}"/>
            </a:ext>
          </a:extLst>
        </xdr:cNvPr>
        <xdr:cNvSpPr txBox="1"/>
      </xdr:nvSpPr>
      <xdr:spPr>
        <a:xfrm>
          <a:off x="4124960" y="10627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139700</xdr:rowOff>
    </xdr:from>
    <xdr:to>
      <xdr:col>20</xdr:col>
      <xdr:colOff>38100</xdr:colOff>
      <xdr:row>64</xdr:row>
      <xdr:rowOff>69850</xdr:rowOff>
    </xdr:to>
    <xdr:sp macro="" textlink="">
      <xdr:nvSpPr>
        <xdr:cNvPr id="189" name="楕円 188">
          <a:extLst>
            <a:ext uri="{FF2B5EF4-FFF2-40B4-BE49-F238E27FC236}">
              <a16:creationId xmlns:a16="http://schemas.microsoft.com/office/drawing/2014/main" id="{000B23DB-9953-4774-9586-7CD5D3850654}"/>
            </a:ext>
          </a:extLst>
        </xdr:cNvPr>
        <xdr:cNvSpPr/>
      </xdr:nvSpPr>
      <xdr:spPr>
        <a:xfrm>
          <a:off x="3312160" y="10701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19050</xdr:rowOff>
    </xdr:from>
    <xdr:to>
      <xdr:col>24</xdr:col>
      <xdr:colOff>63500</xdr:colOff>
      <xdr:row>64</xdr:row>
      <xdr:rowOff>30480</xdr:rowOff>
    </xdr:to>
    <xdr:cxnSp macro="">
      <xdr:nvCxnSpPr>
        <xdr:cNvPr id="190" name="直線コネクタ 189">
          <a:extLst>
            <a:ext uri="{FF2B5EF4-FFF2-40B4-BE49-F238E27FC236}">
              <a16:creationId xmlns:a16="http://schemas.microsoft.com/office/drawing/2014/main" id="{828C9E26-07F3-4B9F-AAA1-F1F8E25509FD}"/>
            </a:ext>
          </a:extLst>
        </xdr:cNvPr>
        <xdr:cNvCxnSpPr/>
      </xdr:nvCxnSpPr>
      <xdr:spPr>
        <a:xfrm>
          <a:off x="3355340" y="10748010"/>
          <a:ext cx="73152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114935</xdr:rowOff>
    </xdr:from>
    <xdr:to>
      <xdr:col>15</xdr:col>
      <xdr:colOff>101600</xdr:colOff>
      <xdr:row>64</xdr:row>
      <xdr:rowOff>45085</xdr:rowOff>
    </xdr:to>
    <xdr:sp macro="" textlink="">
      <xdr:nvSpPr>
        <xdr:cNvPr id="191" name="楕円 190">
          <a:extLst>
            <a:ext uri="{FF2B5EF4-FFF2-40B4-BE49-F238E27FC236}">
              <a16:creationId xmlns:a16="http://schemas.microsoft.com/office/drawing/2014/main" id="{784A29AA-6E77-414E-9EAD-F17A461CF354}"/>
            </a:ext>
          </a:extLst>
        </xdr:cNvPr>
        <xdr:cNvSpPr/>
      </xdr:nvSpPr>
      <xdr:spPr>
        <a:xfrm>
          <a:off x="2514600" y="106762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165735</xdr:rowOff>
    </xdr:from>
    <xdr:to>
      <xdr:col>19</xdr:col>
      <xdr:colOff>177800</xdr:colOff>
      <xdr:row>64</xdr:row>
      <xdr:rowOff>19050</xdr:rowOff>
    </xdr:to>
    <xdr:cxnSp macro="">
      <xdr:nvCxnSpPr>
        <xdr:cNvPr id="192" name="直線コネクタ 191">
          <a:extLst>
            <a:ext uri="{FF2B5EF4-FFF2-40B4-BE49-F238E27FC236}">
              <a16:creationId xmlns:a16="http://schemas.microsoft.com/office/drawing/2014/main" id="{857C5136-F4C1-4A63-8933-A345728C98DF}"/>
            </a:ext>
          </a:extLst>
        </xdr:cNvPr>
        <xdr:cNvCxnSpPr/>
      </xdr:nvCxnSpPr>
      <xdr:spPr>
        <a:xfrm>
          <a:off x="2565400" y="10727055"/>
          <a:ext cx="78994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109220</xdr:rowOff>
    </xdr:from>
    <xdr:to>
      <xdr:col>10</xdr:col>
      <xdr:colOff>165100</xdr:colOff>
      <xdr:row>64</xdr:row>
      <xdr:rowOff>39370</xdr:rowOff>
    </xdr:to>
    <xdr:sp macro="" textlink="">
      <xdr:nvSpPr>
        <xdr:cNvPr id="193" name="楕円 192">
          <a:extLst>
            <a:ext uri="{FF2B5EF4-FFF2-40B4-BE49-F238E27FC236}">
              <a16:creationId xmlns:a16="http://schemas.microsoft.com/office/drawing/2014/main" id="{5BCD3595-1317-4128-A04B-B17198F5D49D}"/>
            </a:ext>
          </a:extLst>
        </xdr:cNvPr>
        <xdr:cNvSpPr/>
      </xdr:nvSpPr>
      <xdr:spPr>
        <a:xfrm>
          <a:off x="1739900" y="10670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160020</xdr:rowOff>
    </xdr:from>
    <xdr:to>
      <xdr:col>15</xdr:col>
      <xdr:colOff>50800</xdr:colOff>
      <xdr:row>63</xdr:row>
      <xdr:rowOff>165735</xdr:rowOff>
    </xdr:to>
    <xdr:cxnSp macro="">
      <xdr:nvCxnSpPr>
        <xdr:cNvPr id="194" name="直線コネクタ 193">
          <a:extLst>
            <a:ext uri="{FF2B5EF4-FFF2-40B4-BE49-F238E27FC236}">
              <a16:creationId xmlns:a16="http://schemas.microsoft.com/office/drawing/2014/main" id="{4C6AFC1C-E882-4EDB-AC6C-940F8CCA6543}"/>
            </a:ext>
          </a:extLst>
        </xdr:cNvPr>
        <xdr:cNvCxnSpPr/>
      </xdr:nvCxnSpPr>
      <xdr:spPr>
        <a:xfrm>
          <a:off x="1790700" y="10721340"/>
          <a:ext cx="7747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90170</xdr:rowOff>
    </xdr:from>
    <xdr:to>
      <xdr:col>6</xdr:col>
      <xdr:colOff>38100</xdr:colOff>
      <xdr:row>64</xdr:row>
      <xdr:rowOff>20320</xdr:rowOff>
    </xdr:to>
    <xdr:sp macro="" textlink="">
      <xdr:nvSpPr>
        <xdr:cNvPr id="195" name="楕円 194">
          <a:extLst>
            <a:ext uri="{FF2B5EF4-FFF2-40B4-BE49-F238E27FC236}">
              <a16:creationId xmlns:a16="http://schemas.microsoft.com/office/drawing/2014/main" id="{99EEA5BA-CBA6-436B-A35F-B7CC41EF754D}"/>
            </a:ext>
          </a:extLst>
        </xdr:cNvPr>
        <xdr:cNvSpPr/>
      </xdr:nvSpPr>
      <xdr:spPr>
        <a:xfrm>
          <a:off x="965200" y="106514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140970</xdr:rowOff>
    </xdr:from>
    <xdr:to>
      <xdr:col>10</xdr:col>
      <xdr:colOff>114300</xdr:colOff>
      <xdr:row>63</xdr:row>
      <xdr:rowOff>160020</xdr:rowOff>
    </xdr:to>
    <xdr:cxnSp macro="">
      <xdr:nvCxnSpPr>
        <xdr:cNvPr id="196" name="直線コネクタ 195">
          <a:extLst>
            <a:ext uri="{FF2B5EF4-FFF2-40B4-BE49-F238E27FC236}">
              <a16:creationId xmlns:a16="http://schemas.microsoft.com/office/drawing/2014/main" id="{0262D15D-2123-4531-8987-D9EC5970D297}"/>
            </a:ext>
          </a:extLst>
        </xdr:cNvPr>
        <xdr:cNvCxnSpPr/>
      </xdr:nvCxnSpPr>
      <xdr:spPr>
        <a:xfrm>
          <a:off x="1008380" y="10702290"/>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86377</xdr:rowOff>
    </xdr:from>
    <xdr:ext cx="405111" cy="259045"/>
    <xdr:sp macro="" textlink="">
      <xdr:nvSpPr>
        <xdr:cNvPr id="197" name="n_1aveValue【体育館・プール】&#10;有形固定資産減価償却率">
          <a:extLst>
            <a:ext uri="{FF2B5EF4-FFF2-40B4-BE49-F238E27FC236}">
              <a16:creationId xmlns:a16="http://schemas.microsoft.com/office/drawing/2014/main" id="{2399760C-4A45-4CB9-8CE6-7D0CC89B29A8}"/>
            </a:ext>
          </a:extLst>
        </xdr:cNvPr>
        <xdr:cNvSpPr txBox="1"/>
      </xdr:nvSpPr>
      <xdr:spPr>
        <a:xfrm>
          <a:off x="317056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78757</xdr:rowOff>
    </xdr:from>
    <xdr:ext cx="405111" cy="259045"/>
    <xdr:sp macro="" textlink="">
      <xdr:nvSpPr>
        <xdr:cNvPr id="198" name="n_2aveValue【体育館・プール】&#10;有形固定資産減価償却率">
          <a:extLst>
            <a:ext uri="{FF2B5EF4-FFF2-40B4-BE49-F238E27FC236}">
              <a16:creationId xmlns:a16="http://schemas.microsoft.com/office/drawing/2014/main" id="{918A92C3-7ECB-4EA5-A3F2-A54A210A74FD}"/>
            </a:ext>
          </a:extLst>
        </xdr:cNvPr>
        <xdr:cNvSpPr txBox="1"/>
      </xdr:nvSpPr>
      <xdr:spPr>
        <a:xfrm>
          <a:off x="2385704" y="996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80662</xdr:rowOff>
    </xdr:from>
    <xdr:ext cx="405111" cy="259045"/>
    <xdr:sp macro="" textlink="">
      <xdr:nvSpPr>
        <xdr:cNvPr id="199" name="n_3aveValue【体育館・プール】&#10;有形固定資産減価償却率">
          <a:extLst>
            <a:ext uri="{FF2B5EF4-FFF2-40B4-BE49-F238E27FC236}">
              <a16:creationId xmlns:a16="http://schemas.microsoft.com/office/drawing/2014/main" id="{22F6F295-8555-4807-B416-6576C062C676}"/>
            </a:ext>
          </a:extLst>
        </xdr:cNvPr>
        <xdr:cNvSpPr txBox="1"/>
      </xdr:nvSpPr>
      <xdr:spPr>
        <a:xfrm>
          <a:off x="1611004" y="997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109237</xdr:rowOff>
    </xdr:from>
    <xdr:ext cx="405111" cy="259045"/>
    <xdr:sp macro="" textlink="">
      <xdr:nvSpPr>
        <xdr:cNvPr id="200" name="n_4aveValue【体育館・プール】&#10;有形固定資産減価償却率">
          <a:extLst>
            <a:ext uri="{FF2B5EF4-FFF2-40B4-BE49-F238E27FC236}">
              <a16:creationId xmlns:a16="http://schemas.microsoft.com/office/drawing/2014/main" id="{9A38EF4E-E6AD-4807-949D-8A1721A629FF}"/>
            </a:ext>
          </a:extLst>
        </xdr:cNvPr>
        <xdr:cNvSpPr txBox="1"/>
      </xdr:nvSpPr>
      <xdr:spPr>
        <a:xfrm>
          <a:off x="836304" y="999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60977</xdr:rowOff>
    </xdr:from>
    <xdr:ext cx="405111" cy="259045"/>
    <xdr:sp macro="" textlink="">
      <xdr:nvSpPr>
        <xdr:cNvPr id="201" name="n_1mainValue【体育館・プール】&#10;有形固定資産減価償却率">
          <a:extLst>
            <a:ext uri="{FF2B5EF4-FFF2-40B4-BE49-F238E27FC236}">
              <a16:creationId xmlns:a16="http://schemas.microsoft.com/office/drawing/2014/main" id="{ECA041FD-3543-4246-A7B1-21E8475C6476}"/>
            </a:ext>
          </a:extLst>
        </xdr:cNvPr>
        <xdr:cNvSpPr txBox="1"/>
      </xdr:nvSpPr>
      <xdr:spPr>
        <a:xfrm>
          <a:off x="3170564" y="1078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36212</xdr:rowOff>
    </xdr:from>
    <xdr:ext cx="405111" cy="259045"/>
    <xdr:sp macro="" textlink="">
      <xdr:nvSpPr>
        <xdr:cNvPr id="202" name="n_2mainValue【体育館・プール】&#10;有形固定資産減価償却率">
          <a:extLst>
            <a:ext uri="{FF2B5EF4-FFF2-40B4-BE49-F238E27FC236}">
              <a16:creationId xmlns:a16="http://schemas.microsoft.com/office/drawing/2014/main" id="{F4D20DBA-C860-4A80-9D36-9F00421BABF0}"/>
            </a:ext>
          </a:extLst>
        </xdr:cNvPr>
        <xdr:cNvSpPr txBox="1"/>
      </xdr:nvSpPr>
      <xdr:spPr>
        <a:xfrm>
          <a:off x="2385704" y="1076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30497</xdr:rowOff>
    </xdr:from>
    <xdr:ext cx="405111" cy="259045"/>
    <xdr:sp macro="" textlink="">
      <xdr:nvSpPr>
        <xdr:cNvPr id="203" name="n_3mainValue【体育館・プール】&#10;有形固定資産減価償却率">
          <a:extLst>
            <a:ext uri="{FF2B5EF4-FFF2-40B4-BE49-F238E27FC236}">
              <a16:creationId xmlns:a16="http://schemas.microsoft.com/office/drawing/2014/main" id="{F4A39DFC-455F-48C0-B912-6CE2D4C3A2D9}"/>
            </a:ext>
          </a:extLst>
        </xdr:cNvPr>
        <xdr:cNvSpPr txBox="1"/>
      </xdr:nvSpPr>
      <xdr:spPr>
        <a:xfrm>
          <a:off x="1611004" y="1075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11447</xdr:rowOff>
    </xdr:from>
    <xdr:ext cx="405111" cy="259045"/>
    <xdr:sp macro="" textlink="">
      <xdr:nvSpPr>
        <xdr:cNvPr id="204" name="n_4mainValue【体育館・プール】&#10;有形固定資産減価償却率">
          <a:extLst>
            <a:ext uri="{FF2B5EF4-FFF2-40B4-BE49-F238E27FC236}">
              <a16:creationId xmlns:a16="http://schemas.microsoft.com/office/drawing/2014/main" id="{6D67EE88-DED8-4B17-8042-15050F82768C}"/>
            </a:ext>
          </a:extLst>
        </xdr:cNvPr>
        <xdr:cNvSpPr txBox="1"/>
      </xdr:nvSpPr>
      <xdr:spPr>
        <a:xfrm>
          <a:off x="836304" y="1074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23FE7036-06A8-407E-9381-F22B1F66D376}"/>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C43A2048-5D41-4D4A-8D0D-89706D2ACEB8}"/>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35BEB9F1-5C75-45EE-8F2D-EE35F8D19F9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3B57DB92-991B-4242-8CAE-F77228D54FCE}"/>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F6B0E0B6-53DF-4E35-9EEB-F03863EC439C}"/>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FB868B8E-94D2-4217-9D3E-C275DE81A6B3}"/>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6268B8D0-5EC6-4EAA-AAA7-2195425C8602}"/>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AE704D41-B070-44B7-9CC1-3218913DC558}"/>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5A658007-7304-4314-8306-A4AC8245BD16}"/>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89FA5C20-5883-4676-9272-798D1ECD8871}"/>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5" name="直線コネクタ 214">
          <a:extLst>
            <a:ext uri="{FF2B5EF4-FFF2-40B4-BE49-F238E27FC236}">
              <a16:creationId xmlns:a16="http://schemas.microsoft.com/office/drawing/2014/main" id="{9EFABD09-132A-461B-B94C-78954A4136A1}"/>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6" name="テキスト ボックス 215">
          <a:extLst>
            <a:ext uri="{FF2B5EF4-FFF2-40B4-BE49-F238E27FC236}">
              <a16:creationId xmlns:a16="http://schemas.microsoft.com/office/drawing/2014/main" id="{43D10BB9-AE12-4D67-93C1-A294908F0444}"/>
            </a:ext>
          </a:extLst>
        </xdr:cNvPr>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7" name="直線コネクタ 216">
          <a:extLst>
            <a:ext uri="{FF2B5EF4-FFF2-40B4-BE49-F238E27FC236}">
              <a16:creationId xmlns:a16="http://schemas.microsoft.com/office/drawing/2014/main" id="{3D13FC5E-A05F-4ED5-AB1F-3743A36F36E5}"/>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8" name="テキスト ボックス 217">
          <a:extLst>
            <a:ext uri="{FF2B5EF4-FFF2-40B4-BE49-F238E27FC236}">
              <a16:creationId xmlns:a16="http://schemas.microsoft.com/office/drawing/2014/main" id="{F414CB86-0E8F-4186-9BCC-F99A5458B3A0}"/>
            </a:ext>
          </a:extLst>
        </xdr:cNvPr>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9" name="直線コネクタ 218">
          <a:extLst>
            <a:ext uri="{FF2B5EF4-FFF2-40B4-BE49-F238E27FC236}">
              <a16:creationId xmlns:a16="http://schemas.microsoft.com/office/drawing/2014/main" id="{48C25F45-B1AA-428E-854D-61364380456D}"/>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0" name="テキスト ボックス 219">
          <a:extLst>
            <a:ext uri="{FF2B5EF4-FFF2-40B4-BE49-F238E27FC236}">
              <a16:creationId xmlns:a16="http://schemas.microsoft.com/office/drawing/2014/main" id="{E2E1DD4D-1327-4080-B6D8-3B571BC3E849}"/>
            </a:ext>
          </a:extLst>
        </xdr:cNvPr>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1" name="直線コネクタ 220">
          <a:extLst>
            <a:ext uri="{FF2B5EF4-FFF2-40B4-BE49-F238E27FC236}">
              <a16:creationId xmlns:a16="http://schemas.microsoft.com/office/drawing/2014/main" id="{7B35E14C-34A3-48D0-A555-B68CAA3C2CA8}"/>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2" name="テキスト ボックス 221">
          <a:extLst>
            <a:ext uri="{FF2B5EF4-FFF2-40B4-BE49-F238E27FC236}">
              <a16:creationId xmlns:a16="http://schemas.microsoft.com/office/drawing/2014/main" id="{E5417B2D-5A54-45D6-9E71-CD279E3AFA50}"/>
            </a:ext>
          </a:extLst>
        </xdr:cNvPr>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3" name="直線コネクタ 222">
          <a:extLst>
            <a:ext uri="{FF2B5EF4-FFF2-40B4-BE49-F238E27FC236}">
              <a16:creationId xmlns:a16="http://schemas.microsoft.com/office/drawing/2014/main" id="{5E04A2CC-577C-47E6-9A77-E291DF9157EC}"/>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4" name="テキスト ボックス 223">
          <a:extLst>
            <a:ext uri="{FF2B5EF4-FFF2-40B4-BE49-F238E27FC236}">
              <a16:creationId xmlns:a16="http://schemas.microsoft.com/office/drawing/2014/main" id="{77479AC7-A965-419E-BCBB-7AB8C974E453}"/>
            </a:ext>
          </a:extLst>
        </xdr:cNvPr>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5" name="直線コネクタ 224">
          <a:extLst>
            <a:ext uri="{FF2B5EF4-FFF2-40B4-BE49-F238E27FC236}">
              <a16:creationId xmlns:a16="http://schemas.microsoft.com/office/drawing/2014/main" id="{93AED884-5A0E-4808-8E17-9F068917BBE2}"/>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6" name="テキスト ボックス 225">
          <a:extLst>
            <a:ext uri="{FF2B5EF4-FFF2-40B4-BE49-F238E27FC236}">
              <a16:creationId xmlns:a16="http://schemas.microsoft.com/office/drawing/2014/main" id="{60FAF3A2-4166-43B9-85ED-6EB2B6064949}"/>
            </a:ext>
          </a:extLst>
        </xdr:cNvPr>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C1B546E6-779E-4ECB-BEC1-08FCAE0E3E94}"/>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1106887C-E096-46F5-AF7C-6E140EABE339}"/>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82D56168-3C98-4814-A5AE-C7294B0D5963}"/>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47353</xdr:rowOff>
    </xdr:from>
    <xdr:to>
      <xdr:col>54</xdr:col>
      <xdr:colOff>189865</xdr:colOff>
      <xdr:row>64</xdr:row>
      <xdr:rowOff>98951</xdr:rowOff>
    </xdr:to>
    <xdr:cxnSp macro="">
      <xdr:nvCxnSpPr>
        <xdr:cNvPr id="230" name="直線コネクタ 229">
          <a:extLst>
            <a:ext uri="{FF2B5EF4-FFF2-40B4-BE49-F238E27FC236}">
              <a16:creationId xmlns:a16="http://schemas.microsoft.com/office/drawing/2014/main" id="{F2924D72-AC84-442B-8D07-D0C1978C1008}"/>
            </a:ext>
          </a:extLst>
        </xdr:cNvPr>
        <xdr:cNvCxnSpPr/>
      </xdr:nvCxnSpPr>
      <xdr:spPr>
        <a:xfrm flipV="1">
          <a:off x="9219565" y="9267553"/>
          <a:ext cx="0" cy="1560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102778</xdr:rowOff>
    </xdr:from>
    <xdr:ext cx="469744" cy="259045"/>
    <xdr:sp macro="" textlink="">
      <xdr:nvSpPr>
        <xdr:cNvPr id="231" name="【体育館・プール】&#10;一人当たり面積最小値テキスト">
          <a:extLst>
            <a:ext uri="{FF2B5EF4-FFF2-40B4-BE49-F238E27FC236}">
              <a16:creationId xmlns:a16="http://schemas.microsoft.com/office/drawing/2014/main" id="{78EC283E-D787-4625-AD3A-1B47A407B28D}"/>
            </a:ext>
          </a:extLst>
        </xdr:cNvPr>
        <xdr:cNvSpPr txBox="1"/>
      </xdr:nvSpPr>
      <xdr:spPr>
        <a:xfrm>
          <a:off x="9258300" y="10831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98951</xdr:rowOff>
    </xdr:from>
    <xdr:to>
      <xdr:col>55</xdr:col>
      <xdr:colOff>88900</xdr:colOff>
      <xdr:row>64</xdr:row>
      <xdr:rowOff>98951</xdr:rowOff>
    </xdr:to>
    <xdr:cxnSp macro="">
      <xdr:nvCxnSpPr>
        <xdr:cNvPr id="232" name="直線コネクタ 231">
          <a:extLst>
            <a:ext uri="{FF2B5EF4-FFF2-40B4-BE49-F238E27FC236}">
              <a16:creationId xmlns:a16="http://schemas.microsoft.com/office/drawing/2014/main" id="{E8739318-D1A6-4677-920A-843096A91B0D}"/>
            </a:ext>
          </a:extLst>
        </xdr:cNvPr>
        <xdr:cNvCxnSpPr/>
      </xdr:nvCxnSpPr>
      <xdr:spPr>
        <a:xfrm>
          <a:off x="9154160" y="108279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165480</xdr:rowOff>
    </xdr:from>
    <xdr:ext cx="469744" cy="259045"/>
    <xdr:sp macro="" textlink="">
      <xdr:nvSpPr>
        <xdr:cNvPr id="233" name="【体育館・プール】&#10;一人当たり面積最大値テキスト">
          <a:extLst>
            <a:ext uri="{FF2B5EF4-FFF2-40B4-BE49-F238E27FC236}">
              <a16:creationId xmlns:a16="http://schemas.microsoft.com/office/drawing/2014/main" id="{00B71374-0F4F-4D9F-BEF1-5198796EF7ED}"/>
            </a:ext>
          </a:extLst>
        </xdr:cNvPr>
        <xdr:cNvSpPr txBox="1"/>
      </xdr:nvSpPr>
      <xdr:spPr>
        <a:xfrm>
          <a:off x="9258300" y="9050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47353</xdr:rowOff>
    </xdr:from>
    <xdr:to>
      <xdr:col>55</xdr:col>
      <xdr:colOff>88900</xdr:colOff>
      <xdr:row>55</xdr:row>
      <xdr:rowOff>47353</xdr:rowOff>
    </xdr:to>
    <xdr:cxnSp macro="">
      <xdr:nvCxnSpPr>
        <xdr:cNvPr id="234" name="直線コネクタ 233">
          <a:extLst>
            <a:ext uri="{FF2B5EF4-FFF2-40B4-BE49-F238E27FC236}">
              <a16:creationId xmlns:a16="http://schemas.microsoft.com/office/drawing/2014/main" id="{817FE648-246A-422E-9D1C-7D8C97F39E91}"/>
            </a:ext>
          </a:extLst>
        </xdr:cNvPr>
        <xdr:cNvCxnSpPr/>
      </xdr:nvCxnSpPr>
      <xdr:spPr>
        <a:xfrm>
          <a:off x="9154160" y="92675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81805</xdr:rowOff>
    </xdr:from>
    <xdr:ext cx="469744" cy="259045"/>
    <xdr:sp macro="" textlink="">
      <xdr:nvSpPr>
        <xdr:cNvPr id="235" name="【体育館・プール】&#10;一人当たり面積平均値テキスト">
          <a:extLst>
            <a:ext uri="{FF2B5EF4-FFF2-40B4-BE49-F238E27FC236}">
              <a16:creationId xmlns:a16="http://schemas.microsoft.com/office/drawing/2014/main" id="{51E188FC-7847-4160-B2F9-784741F0712D}"/>
            </a:ext>
          </a:extLst>
        </xdr:cNvPr>
        <xdr:cNvSpPr txBox="1"/>
      </xdr:nvSpPr>
      <xdr:spPr>
        <a:xfrm>
          <a:off x="9258300" y="103078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58928</xdr:rowOff>
    </xdr:from>
    <xdr:to>
      <xdr:col>55</xdr:col>
      <xdr:colOff>50800</xdr:colOff>
      <xdr:row>62</xdr:row>
      <xdr:rowOff>160528</xdr:rowOff>
    </xdr:to>
    <xdr:sp macro="" textlink="">
      <xdr:nvSpPr>
        <xdr:cNvPr id="236" name="フローチャート: 判断 235">
          <a:extLst>
            <a:ext uri="{FF2B5EF4-FFF2-40B4-BE49-F238E27FC236}">
              <a16:creationId xmlns:a16="http://schemas.microsoft.com/office/drawing/2014/main" id="{67773A3C-8B9D-47D8-BE72-5AF3B26AAD47}"/>
            </a:ext>
          </a:extLst>
        </xdr:cNvPr>
        <xdr:cNvSpPr/>
      </xdr:nvSpPr>
      <xdr:spPr>
        <a:xfrm>
          <a:off x="9192260" y="104526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77543</xdr:rowOff>
    </xdr:from>
    <xdr:to>
      <xdr:col>50</xdr:col>
      <xdr:colOff>165100</xdr:colOff>
      <xdr:row>63</xdr:row>
      <xdr:rowOff>7693</xdr:rowOff>
    </xdr:to>
    <xdr:sp macro="" textlink="">
      <xdr:nvSpPr>
        <xdr:cNvPr id="237" name="フローチャート: 判断 236">
          <a:extLst>
            <a:ext uri="{FF2B5EF4-FFF2-40B4-BE49-F238E27FC236}">
              <a16:creationId xmlns:a16="http://schemas.microsoft.com/office/drawing/2014/main" id="{AF3D55D5-19CF-4ED5-8F8E-CABE8E15FBF3}"/>
            </a:ext>
          </a:extLst>
        </xdr:cNvPr>
        <xdr:cNvSpPr/>
      </xdr:nvSpPr>
      <xdr:spPr>
        <a:xfrm>
          <a:off x="8445500" y="1047122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92565</xdr:rowOff>
    </xdr:from>
    <xdr:to>
      <xdr:col>46</xdr:col>
      <xdr:colOff>38100</xdr:colOff>
      <xdr:row>63</xdr:row>
      <xdr:rowOff>22715</xdr:rowOff>
    </xdr:to>
    <xdr:sp macro="" textlink="">
      <xdr:nvSpPr>
        <xdr:cNvPr id="238" name="フローチャート: 判断 237">
          <a:extLst>
            <a:ext uri="{FF2B5EF4-FFF2-40B4-BE49-F238E27FC236}">
              <a16:creationId xmlns:a16="http://schemas.microsoft.com/office/drawing/2014/main" id="{2C1D6371-4D7B-41FF-BC7F-CDBC36B48F04}"/>
            </a:ext>
          </a:extLst>
        </xdr:cNvPr>
        <xdr:cNvSpPr/>
      </xdr:nvSpPr>
      <xdr:spPr>
        <a:xfrm>
          <a:off x="7670800" y="104862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94197</xdr:rowOff>
    </xdr:from>
    <xdr:to>
      <xdr:col>41</xdr:col>
      <xdr:colOff>101600</xdr:colOff>
      <xdr:row>63</xdr:row>
      <xdr:rowOff>24347</xdr:rowOff>
    </xdr:to>
    <xdr:sp macro="" textlink="">
      <xdr:nvSpPr>
        <xdr:cNvPr id="239" name="フローチャート: 判断 238">
          <a:extLst>
            <a:ext uri="{FF2B5EF4-FFF2-40B4-BE49-F238E27FC236}">
              <a16:creationId xmlns:a16="http://schemas.microsoft.com/office/drawing/2014/main" id="{8C7C66DD-B89B-41BF-9C71-901F823E01DD}"/>
            </a:ext>
          </a:extLst>
        </xdr:cNvPr>
        <xdr:cNvSpPr/>
      </xdr:nvSpPr>
      <xdr:spPr>
        <a:xfrm>
          <a:off x="6873240" y="104878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90932</xdr:rowOff>
    </xdr:from>
    <xdr:to>
      <xdr:col>36</xdr:col>
      <xdr:colOff>165100</xdr:colOff>
      <xdr:row>63</xdr:row>
      <xdr:rowOff>21082</xdr:rowOff>
    </xdr:to>
    <xdr:sp macro="" textlink="">
      <xdr:nvSpPr>
        <xdr:cNvPr id="240" name="フローチャート: 判断 239">
          <a:extLst>
            <a:ext uri="{FF2B5EF4-FFF2-40B4-BE49-F238E27FC236}">
              <a16:creationId xmlns:a16="http://schemas.microsoft.com/office/drawing/2014/main" id="{68A35B71-569A-4E9C-91F2-AD31EE793ED2}"/>
            </a:ext>
          </a:extLst>
        </xdr:cNvPr>
        <xdr:cNvSpPr/>
      </xdr:nvSpPr>
      <xdr:spPr>
        <a:xfrm>
          <a:off x="6098540" y="1048461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F1734FF0-2BF3-47B3-BE30-5F9C1C61713A}"/>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E4D7E761-7CB5-4557-9D9F-BEFE381E9CD7}"/>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A5387AB6-038A-4463-B8F5-95E10C8BE936}"/>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3B56B885-B1AE-4C5B-8A00-3BB5832F3B1C}"/>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C98BF649-23DE-4C9D-8EF6-4AEF4B44BFEE}"/>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165390</xdr:rowOff>
    </xdr:from>
    <xdr:to>
      <xdr:col>55</xdr:col>
      <xdr:colOff>50800</xdr:colOff>
      <xdr:row>63</xdr:row>
      <xdr:rowOff>95540</xdr:rowOff>
    </xdr:to>
    <xdr:sp macro="" textlink="">
      <xdr:nvSpPr>
        <xdr:cNvPr id="246" name="楕円 245">
          <a:extLst>
            <a:ext uri="{FF2B5EF4-FFF2-40B4-BE49-F238E27FC236}">
              <a16:creationId xmlns:a16="http://schemas.microsoft.com/office/drawing/2014/main" id="{5A2E352D-4A1B-4A88-B00F-1282528B9E41}"/>
            </a:ext>
          </a:extLst>
        </xdr:cNvPr>
        <xdr:cNvSpPr/>
      </xdr:nvSpPr>
      <xdr:spPr>
        <a:xfrm>
          <a:off x="9192260" y="105590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143817</xdr:rowOff>
    </xdr:from>
    <xdr:ext cx="469744" cy="259045"/>
    <xdr:sp macro="" textlink="">
      <xdr:nvSpPr>
        <xdr:cNvPr id="247" name="【体育館・プール】&#10;一人当たり面積該当値テキスト">
          <a:extLst>
            <a:ext uri="{FF2B5EF4-FFF2-40B4-BE49-F238E27FC236}">
              <a16:creationId xmlns:a16="http://schemas.microsoft.com/office/drawing/2014/main" id="{3749677A-9D12-4869-936A-4027EE8E95C1}"/>
            </a:ext>
          </a:extLst>
        </xdr:cNvPr>
        <xdr:cNvSpPr txBox="1"/>
      </xdr:nvSpPr>
      <xdr:spPr>
        <a:xfrm>
          <a:off x="9258300" y="10537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170615</xdr:rowOff>
    </xdr:from>
    <xdr:to>
      <xdr:col>50</xdr:col>
      <xdr:colOff>165100</xdr:colOff>
      <xdr:row>63</xdr:row>
      <xdr:rowOff>100765</xdr:rowOff>
    </xdr:to>
    <xdr:sp macro="" textlink="">
      <xdr:nvSpPr>
        <xdr:cNvPr id="248" name="楕円 247">
          <a:extLst>
            <a:ext uri="{FF2B5EF4-FFF2-40B4-BE49-F238E27FC236}">
              <a16:creationId xmlns:a16="http://schemas.microsoft.com/office/drawing/2014/main" id="{C436108D-AEE8-4A33-9CC8-E537D0AF3265}"/>
            </a:ext>
          </a:extLst>
        </xdr:cNvPr>
        <xdr:cNvSpPr/>
      </xdr:nvSpPr>
      <xdr:spPr>
        <a:xfrm>
          <a:off x="8445500" y="105642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44740</xdr:rowOff>
    </xdr:from>
    <xdr:to>
      <xdr:col>55</xdr:col>
      <xdr:colOff>0</xdr:colOff>
      <xdr:row>63</xdr:row>
      <xdr:rowOff>49965</xdr:rowOff>
    </xdr:to>
    <xdr:cxnSp macro="">
      <xdr:nvCxnSpPr>
        <xdr:cNvPr id="249" name="直線コネクタ 248">
          <a:extLst>
            <a:ext uri="{FF2B5EF4-FFF2-40B4-BE49-F238E27FC236}">
              <a16:creationId xmlns:a16="http://schemas.microsoft.com/office/drawing/2014/main" id="{06C8EABB-02F4-4F22-BA66-19DECB985FCC}"/>
            </a:ext>
          </a:extLst>
        </xdr:cNvPr>
        <xdr:cNvCxnSpPr/>
      </xdr:nvCxnSpPr>
      <xdr:spPr>
        <a:xfrm flipV="1">
          <a:off x="8496300" y="10606060"/>
          <a:ext cx="723900" cy="5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5697</xdr:rowOff>
    </xdr:from>
    <xdr:to>
      <xdr:col>46</xdr:col>
      <xdr:colOff>38100</xdr:colOff>
      <xdr:row>63</xdr:row>
      <xdr:rowOff>107297</xdr:rowOff>
    </xdr:to>
    <xdr:sp macro="" textlink="">
      <xdr:nvSpPr>
        <xdr:cNvPr id="250" name="楕円 249">
          <a:extLst>
            <a:ext uri="{FF2B5EF4-FFF2-40B4-BE49-F238E27FC236}">
              <a16:creationId xmlns:a16="http://schemas.microsoft.com/office/drawing/2014/main" id="{337BB02F-4460-45C7-B634-F20E55A6F9D8}"/>
            </a:ext>
          </a:extLst>
        </xdr:cNvPr>
        <xdr:cNvSpPr/>
      </xdr:nvSpPr>
      <xdr:spPr>
        <a:xfrm>
          <a:off x="7670800" y="1056701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49965</xdr:rowOff>
    </xdr:from>
    <xdr:to>
      <xdr:col>50</xdr:col>
      <xdr:colOff>114300</xdr:colOff>
      <xdr:row>63</xdr:row>
      <xdr:rowOff>56497</xdr:rowOff>
    </xdr:to>
    <xdr:cxnSp macro="">
      <xdr:nvCxnSpPr>
        <xdr:cNvPr id="251" name="直線コネクタ 250">
          <a:extLst>
            <a:ext uri="{FF2B5EF4-FFF2-40B4-BE49-F238E27FC236}">
              <a16:creationId xmlns:a16="http://schemas.microsoft.com/office/drawing/2014/main" id="{EDA14BCD-66CD-460E-A324-AE42780D5250}"/>
            </a:ext>
          </a:extLst>
        </xdr:cNvPr>
        <xdr:cNvCxnSpPr/>
      </xdr:nvCxnSpPr>
      <xdr:spPr>
        <a:xfrm flipV="1">
          <a:off x="7713980" y="10611285"/>
          <a:ext cx="78232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150368</xdr:rowOff>
    </xdr:from>
    <xdr:to>
      <xdr:col>41</xdr:col>
      <xdr:colOff>101600</xdr:colOff>
      <xdr:row>63</xdr:row>
      <xdr:rowOff>80518</xdr:rowOff>
    </xdr:to>
    <xdr:sp macro="" textlink="">
      <xdr:nvSpPr>
        <xdr:cNvPr id="252" name="楕円 251">
          <a:extLst>
            <a:ext uri="{FF2B5EF4-FFF2-40B4-BE49-F238E27FC236}">
              <a16:creationId xmlns:a16="http://schemas.microsoft.com/office/drawing/2014/main" id="{A6F9D403-5CC9-4776-836D-2DF349EE87BA}"/>
            </a:ext>
          </a:extLst>
        </xdr:cNvPr>
        <xdr:cNvSpPr/>
      </xdr:nvSpPr>
      <xdr:spPr>
        <a:xfrm>
          <a:off x="6873240" y="105440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29718</xdr:rowOff>
    </xdr:from>
    <xdr:to>
      <xdr:col>45</xdr:col>
      <xdr:colOff>177800</xdr:colOff>
      <xdr:row>63</xdr:row>
      <xdr:rowOff>56497</xdr:rowOff>
    </xdr:to>
    <xdr:cxnSp macro="">
      <xdr:nvCxnSpPr>
        <xdr:cNvPr id="253" name="直線コネクタ 252">
          <a:extLst>
            <a:ext uri="{FF2B5EF4-FFF2-40B4-BE49-F238E27FC236}">
              <a16:creationId xmlns:a16="http://schemas.microsoft.com/office/drawing/2014/main" id="{8C5C7BE3-6ABF-41FB-A047-E72A49C2DEAE}"/>
            </a:ext>
          </a:extLst>
        </xdr:cNvPr>
        <xdr:cNvCxnSpPr/>
      </xdr:nvCxnSpPr>
      <xdr:spPr>
        <a:xfrm>
          <a:off x="6924040" y="10591038"/>
          <a:ext cx="789940" cy="2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157226</xdr:rowOff>
    </xdr:from>
    <xdr:to>
      <xdr:col>36</xdr:col>
      <xdr:colOff>165100</xdr:colOff>
      <xdr:row>63</xdr:row>
      <xdr:rowOff>87376</xdr:rowOff>
    </xdr:to>
    <xdr:sp macro="" textlink="">
      <xdr:nvSpPr>
        <xdr:cNvPr id="254" name="楕円 253">
          <a:extLst>
            <a:ext uri="{FF2B5EF4-FFF2-40B4-BE49-F238E27FC236}">
              <a16:creationId xmlns:a16="http://schemas.microsoft.com/office/drawing/2014/main" id="{03F684C0-1837-4AD2-9C2A-63203A0E0253}"/>
            </a:ext>
          </a:extLst>
        </xdr:cNvPr>
        <xdr:cNvSpPr/>
      </xdr:nvSpPr>
      <xdr:spPr>
        <a:xfrm>
          <a:off x="6098540" y="105509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29718</xdr:rowOff>
    </xdr:from>
    <xdr:to>
      <xdr:col>41</xdr:col>
      <xdr:colOff>50800</xdr:colOff>
      <xdr:row>63</xdr:row>
      <xdr:rowOff>36576</xdr:rowOff>
    </xdr:to>
    <xdr:cxnSp macro="">
      <xdr:nvCxnSpPr>
        <xdr:cNvPr id="255" name="直線コネクタ 254">
          <a:extLst>
            <a:ext uri="{FF2B5EF4-FFF2-40B4-BE49-F238E27FC236}">
              <a16:creationId xmlns:a16="http://schemas.microsoft.com/office/drawing/2014/main" id="{78AEDBE7-024D-4AC1-918D-1842B80F9087}"/>
            </a:ext>
          </a:extLst>
        </xdr:cNvPr>
        <xdr:cNvCxnSpPr/>
      </xdr:nvCxnSpPr>
      <xdr:spPr>
        <a:xfrm flipV="1">
          <a:off x="6149340" y="10591038"/>
          <a:ext cx="7747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24220</xdr:rowOff>
    </xdr:from>
    <xdr:ext cx="469744" cy="259045"/>
    <xdr:sp macro="" textlink="">
      <xdr:nvSpPr>
        <xdr:cNvPr id="256" name="n_1aveValue【体育館・プール】&#10;一人当たり面積">
          <a:extLst>
            <a:ext uri="{FF2B5EF4-FFF2-40B4-BE49-F238E27FC236}">
              <a16:creationId xmlns:a16="http://schemas.microsoft.com/office/drawing/2014/main" id="{B9EF8EF5-9EB2-4ECB-BD31-2F814B19C26B}"/>
            </a:ext>
          </a:extLst>
        </xdr:cNvPr>
        <xdr:cNvSpPr txBox="1"/>
      </xdr:nvSpPr>
      <xdr:spPr>
        <a:xfrm>
          <a:off x="8271587" y="10250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39242</xdr:rowOff>
    </xdr:from>
    <xdr:ext cx="469744" cy="259045"/>
    <xdr:sp macro="" textlink="">
      <xdr:nvSpPr>
        <xdr:cNvPr id="257" name="n_2aveValue【体育館・プール】&#10;一人当たり面積">
          <a:extLst>
            <a:ext uri="{FF2B5EF4-FFF2-40B4-BE49-F238E27FC236}">
              <a16:creationId xmlns:a16="http://schemas.microsoft.com/office/drawing/2014/main" id="{C41B1158-5BEE-4701-9547-1C8F72EA1E42}"/>
            </a:ext>
          </a:extLst>
        </xdr:cNvPr>
        <xdr:cNvSpPr txBox="1"/>
      </xdr:nvSpPr>
      <xdr:spPr>
        <a:xfrm>
          <a:off x="7509587" y="10265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40874</xdr:rowOff>
    </xdr:from>
    <xdr:ext cx="469744" cy="259045"/>
    <xdr:sp macro="" textlink="">
      <xdr:nvSpPr>
        <xdr:cNvPr id="258" name="n_3aveValue【体育館・プール】&#10;一人当たり面積">
          <a:extLst>
            <a:ext uri="{FF2B5EF4-FFF2-40B4-BE49-F238E27FC236}">
              <a16:creationId xmlns:a16="http://schemas.microsoft.com/office/drawing/2014/main" id="{AE64AF25-4147-4F69-9C2A-4626C488BA77}"/>
            </a:ext>
          </a:extLst>
        </xdr:cNvPr>
        <xdr:cNvSpPr txBox="1"/>
      </xdr:nvSpPr>
      <xdr:spPr>
        <a:xfrm>
          <a:off x="6712027" y="10266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37609</xdr:rowOff>
    </xdr:from>
    <xdr:ext cx="469744" cy="259045"/>
    <xdr:sp macro="" textlink="">
      <xdr:nvSpPr>
        <xdr:cNvPr id="259" name="n_4aveValue【体育館・プール】&#10;一人当たり面積">
          <a:extLst>
            <a:ext uri="{FF2B5EF4-FFF2-40B4-BE49-F238E27FC236}">
              <a16:creationId xmlns:a16="http://schemas.microsoft.com/office/drawing/2014/main" id="{EBE1534D-CFE9-4345-8AC2-1776A7C2F111}"/>
            </a:ext>
          </a:extLst>
        </xdr:cNvPr>
        <xdr:cNvSpPr txBox="1"/>
      </xdr:nvSpPr>
      <xdr:spPr>
        <a:xfrm>
          <a:off x="5937327" y="10263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91892</xdr:rowOff>
    </xdr:from>
    <xdr:ext cx="469744" cy="259045"/>
    <xdr:sp macro="" textlink="">
      <xdr:nvSpPr>
        <xdr:cNvPr id="260" name="n_1mainValue【体育館・プール】&#10;一人当たり面積">
          <a:extLst>
            <a:ext uri="{FF2B5EF4-FFF2-40B4-BE49-F238E27FC236}">
              <a16:creationId xmlns:a16="http://schemas.microsoft.com/office/drawing/2014/main" id="{AFCCEA09-3C64-4D28-A452-11E11904A5CD}"/>
            </a:ext>
          </a:extLst>
        </xdr:cNvPr>
        <xdr:cNvSpPr txBox="1"/>
      </xdr:nvSpPr>
      <xdr:spPr>
        <a:xfrm>
          <a:off x="8271587" y="10653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98424</xdr:rowOff>
    </xdr:from>
    <xdr:ext cx="469744" cy="259045"/>
    <xdr:sp macro="" textlink="">
      <xdr:nvSpPr>
        <xdr:cNvPr id="261" name="n_2mainValue【体育館・プール】&#10;一人当たり面積">
          <a:extLst>
            <a:ext uri="{FF2B5EF4-FFF2-40B4-BE49-F238E27FC236}">
              <a16:creationId xmlns:a16="http://schemas.microsoft.com/office/drawing/2014/main" id="{F3393630-E0A5-44C7-B04C-384D036864DF}"/>
            </a:ext>
          </a:extLst>
        </xdr:cNvPr>
        <xdr:cNvSpPr txBox="1"/>
      </xdr:nvSpPr>
      <xdr:spPr>
        <a:xfrm>
          <a:off x="7509587" y="10659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71645</xdr:rowOff>
    </xdr:from>
    <xdr:ext cx="469744" cy="259045"/>
    <xdr:sp macro="" textlink="">
      <xdr:nvSpPr>
        <xdr:cNvPr id="262" name="n_3mainValue【体育館・プール】&#10;一人当たり面積">
          <a:extLst>
            <a:ext uri="{FF2B5EF4-FFF2-40B4-BE49-F238E27FC236}">
              <a16:creationId xmlns:a16="http://schemas.microsoft.com/office/drawing/2014/main" id="{6D0C0AA5-8203-496C-817F-D5A313BEDA87}"/>
            </a:ext>
          </a:extLst>
        </xdr:cNvPr>
        <xdr:cNvSpPr txBox="1"/>
      </xdr:nvSpPr>
      <xdr:spPr>
        <a:xfrm>
          <a:off x="6712027" y="10632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78503</xdr:rowOff>
    </xdr:from>
    <xdr:ext cx="469744" cy="259045"/>
    <xdr:sp macro="" textlink="">
      <xdr:nvSpPr>
        <xdr:cNvPr id="263" name="n_4mainValue【体育館・プール】&#10;一人当たり面積">
          <a:extLst>
            <a:ext uri="{FF2B5EF4-FFF2-40B4-BE49-F238E27FC236}">
              <a16:creationId xmlns:a16="http://schemas.microsoft.com/office/drawing/2014/main" id="{7E12B492-FC01-4C53-837E-EC507BBD775E}"/>
            </a:ext>
          </a:extLst>
        </xdr:cNvPr>
        <xdr:cNvSpPr txBox="1"/>
      </xdr:nvSpPr>
      <xdr:spPr>
        <a:xfrm>
          <a:off x="5937327" y="10639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96A00EEE-5250-45AC-A393-D0646E1B1FB3}"/>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8219C3A4-83E5-4B88-9A0B-F36FE1ABDB06}"/>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32F118FC-7F96-4133-826A-E753C96AF5D2}"/>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E01B87DC-5555-4E8A-9067-B97A1AD9826E}"/>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7CC2C941-C420-4C0C-84BF-CA1A3779675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5E226C33-25AD-4E35-B1D1-EF80197FF754}"/>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85320A2-1334-43B4-B727-538220E9F7FE}"/>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61A02674-106F-4885-8986-E894E57C285C}"/>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579367C-0BCE-4F75-A14F-BBB88B2A0F94}"/>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A68DCF00-AD27-493A-9368-164B2AF665C3}"/>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17B6597A-E4BC-4CF4-9D9F-7DD6557EB3AF}"/>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a:extLst>
            <a:ext uri="{FF2B5EF4-FFF2-40B4-BE49-F238E27FC236}">
              <a16:creationId xmlns:a16="http://schemas.microsoft.com/office/drawing/2014/main" id="{EF25C3F0-7090-41CD-BC59-0700C03AD562}"/>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a:extLst>
            <a:ext uri="{FF2B5EF4-FFF2-40B4-BE49-F238E27FC236}">
              <a16:creationId xmlns:a16="http://schemas.microsoft.com/office/drawing/2014/main" id="{69D6A5A2-AB62-473D-B5EA-386C4DA4646E}"/>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a:extLst>
            <a:ext uri="{FF2B5EF4-FFF2-40B4-BE49-F238E27FC236}">
              <a16:creationId xmlns:a16="http://schemas.microsoft.com/office/drawing/2014/main" id="{A5EA14C9-D0EF-495B-89EC-487100903231}"/>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a:extLst>
            <a:ext uri="{FF2B5EF4-FFF2-40B4-BE49-F238E27FC236}">
              <a16:creationId xmlns:a16="http://schemas.microsoft.com/office/drawing/2014/main" id="{E8DECF5A-2B6D-4628-8305-9CD2ACDBC3BF}"/>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a:extLst>
            <a:ext uri="{FF2B5EF4-FFF2-40B4-BE49-F238E27FC236}">
              <a16:creationId xmlns:a16="http://schemas.microsoft.com/office/drawing/2014/main" id="{D9315373-1674-4DE4-BCCC-8EAC9DE7BD60}"/>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a:extLst>
            <a:ext uri="{FF2B5EF4-FFF2-40B4-BE49-F238E27FC236}">
              <a16:creationId xmlns:a16="http://schemas.microsoft.com/office/drawing/2014/main" id="{9DAAFEE4-ABDB-497D-B449-297DD3315E6B}"/>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a:extLst>
            <a:ext uri="{FF2B5EF4-FFF2-40B4-BE49-F238E27FC236}">
              <a16:creationId xmlns:a16="http://schemas.microsoft.com/office/drawing/2014/main" id="{ABFDF51F-936F-4E72-9667-DE7A34825AAC}"/>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a:extLst>
            <a:ext uri="{FF2B5EF4-FFF2-40B4-BE49-F238E27FC236}">
              <a16:creationId xmlns:a16="http://schemas.microsoft.com/office/drawing/2014/main" id="{CDC41D71-C644-43AD-9815-E56C2699D2A8}"/>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a:extLst>
            <a:ext uri="{FF2B5EF4-FFF2-40B4-BE49-F238E27FC236}">
              <a16:creationId xmlns:a16="http://schemas.microsoft.com/office/drawing/2014/main" id="{F751D4D8-F76E-42F0-B0D0-AE914E7380B1}"/>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a:extLst>
            <a:ext uri="{FF2B5EF4-FFF2-40B4-BE49-F238E27FC236}">
              <a16:creationId xmlns:a16="http://schemas.microsoft.com/office/drawing/2014/main" id="{1D831287-F5D8-43DF-8122-491669629C2C}"/>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a:extLst>
            <a:ext uri="{FF2B5EF4-FFF2-40B4-BE49-F238E27FC236}">
              <a16:creationId xmlns:a16="http://schemas.microsoft.com/office/drawing/2014/main" id="{3DFE48D3-FCFD-4928-9055-199713972CD0}"/>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a:extLst>
            <a:ext uri="{FF2B5EF4-FFF2-40B4-BE49-F238E27FC236}">
              <a16:creationId xmlns:a16="http://schemas.microsoft.com/office/drawing/2014/main" id="{6124C997-F832-42D1-B08D-444BB21AE204}"/>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F005069E-566B-413A-B979-69FB651CDB5A}"/>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a:extLst>
            <a:ext uri="{FF2B5EF4-FFF2-40B4-BE49-F238E27FC236}">
              <a16:creationId xmlns:a16="http://schemas.microsoft.com/office/drawing/2014/main" id="{C04B3CD3-6A4B-46F9-B4D5-40F6476F0715}"/>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78921</xdr:rowOff>
    </xdr:from>
    <xdr:to>
      <xdr:col>24</xdr:col>
      <xdr:colOff>62865</xdr:colOff>
      <xdr:row>86</xdr:row>
      <xdr:rowOff>168729</xdr:rowOff>
    </xdr:to>
    <xdr:cxnSp macro="">
      <xdr:nvCxnSpPr>
        <xdr:cNvPr id="289" name="直線コネクタ 288">
          <a:extLst>
            <a:ext uri="{FF2B5EF4-FFF2-40B4-BE49-F238E27FC236}">
              <a16:creationId xmlns:a16="http://schemas.microsoft.com/office/drawing/2014/main" id="{6667093C-F3ED-41AF-8718-48FF6737BA15}"/>
            </a:ext>
          </a:extLst>
        </xdr:cNvPr>
        <xdr:cNvCxnSpPr/>
      </xdr:nvCxnSpPr>
      <xdr:spPr>
        <a:xfrm flipV="1">
          <a:off x="4086225" y="13154841"/>
          <a:ext cx="0" cy="1430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0" name="【福祉施設】&#10;有形固定資産減価償却率最小値テキスト">
          <a:extLst>
            <a:ext uri="{FF2B5EF4-FFF2-40B4-BE49-F238E27FC236}">
              <a16:creationId xmlns:a16="http://schemas.microsoft.com/office/drawing/2014/main" id="{2054265E-768C-45D3-9A12-E50C72E894CD}"/>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1" name="直線コネクタ 290">
          <a:extLst>
            <a:ext uri="{FF2B5EF4-FFF2-40B4-BE49-F238E27FC236}">
              <a16:creationId xmlns:a16="http://schemas.microsoft.com/office/drawing/2014/main" id="{2434781F-0083-425C-87E0-3180676017F9}"/>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25598</xdr:rowOff>
    </xdr:from>
    <xdr:ext cx="405111" cy="259045"/>
    <xdr:sp macro="" textlink="">
      <xdr:nvSpPr>
        <xdr:cNvPr id="292" name="【福祉施設】&#10;有形固定資産減価償却率最大値テキスト">
          <a:extLst>
            <a:ext uri="{FF2B5EF4-FFF2-40B4-BE49-F238E27FC236}">
              <a16:creationId xmlns:a16="http://schemas.microsoft.com/office/drawing/2014/main" id="{022452CE-CB17-4B63-ADB2-C4BC743E5D85}"/>
            </a:ext>
          </a:extLst>
        </xdr:cNvPr>
        <xdr:cNvSpPr txBox="1"/>
      </xdr:nvSpPr>
      <xdr:spPr>
        <a:xfrm>
          <a:off x="4124960" y="12933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78921</xdr:rowOff>
    </xdr:from>
    <xdr:to>
      <xdr:col>24</xdr:col>
      <xdr:colOff>152400</xdr:colOff>
      <xdr:row>78</xdr:row>
      <xdr:rowOff>78921</xdr:rowOff>
    </xdr:to>
    <xdr:cxnSp macro="">
      <xdr:nvCxnSpPr>
        <xdr:cNvPr id="293" name="直線コネクタ 292">
          <a:extLst>
            <a:ext uri="{FF2B5EF4-FFF2-40B4-BE49-F238E27FC236}">
              <a16:creationId xmlns:a16="http://schemas.microsoft.com/office/drawing/2014/main" id="{B6127FA9-4657-45D8-B5D2-B969131D5814}"/>
            </a:ext>
          </a:extLst>
        </xdr:cNvPr>
        <xdr:cNvCxnSpPr/>
      </xdr:nvCxnSpPr>
      <xdr:spPr>
        <a:xfrm>
          <a:off x="4020820" y="131548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33038</xdr:rowOff>
    </xdr:from>
    <xdr:ext cx="405111" cy="259045"/>
    <xdr:sp macro="" textlink="">
      <xdr:nvSpPr>
        <xdr:cNvPr id="294" name="【福祉施設】&#10;有形固定資産減価償却率平均値テキスト">
          <a:extLst>
            <a:ext uri="{FF2B5EF4-FFF2-40B4-BE49-F238E27FC236}">
              <a16:creationId xmlns:a16="http://schemas.microsoft.com/office/drawing/2014/main" id="{98B0540E-B06B-447E-9A28-416220F3DE31}"/>
            </a:ext>
          </a:extLst>
        </xdr:cNvPr>
        <xdr:cNvSpPr txBox="1"/>
      </xdr:nvSpPr>
      <xdr:spPr>
        <a:xfrm>
          <a:off x="4124960" y="137795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10161</xdr:rowOff>
    </xdr:from>
    <xdr:to>
      <xdr:col>24</xdr:col>
      <xdr:colOff>114300</xdr:colOff>
      <xdr:row>83</xdr:row>
      <xdr:rowOff>111761</xdr:rowOff>
    </xdr:to>
    <xdr:sp macro="" textlink="">
      <xdr:nvSpPr>
        <xdr:cNvPr id="295" name="フローチャート: 判断 294">
          <a:extLst>
            <a:ext uri="{FF2B5EF4-FFF2-40B4-BE49-F238E27FC236}">
              <a16:creationId xmlns:a16="http://schemas.microsoft.com/office/drawing/2014/main" id="{983C5CC1-7A42-45B8-845F-0D0B3E8C6DA3}"/>
            </a:ext>
          </a:extLst>
        </xdr:cNvPr>
        <xdr:cNvSpPr/>
      </xdr:nvSpPr>
      <xdr:spPr>
        <a:xfrm>
          <a:off x="4036060" y="1392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117929</xdr:rowOff>
    </xdr:from>
    <xdr:to>
      <xdr:col>20</xdr:col>
      <xdr:colOff>38100</xdr:colOff>
      <xdr:row>83</xdr:row>
      <xdr:rowOff>48079</xdr:rowOff>
    </xdr:to>
    <xdr:sp macro="" textlink="">
      <xdr:nvSpPr>
        <xdr:cNvPr id="296" name="フローチャート: 判断 295">
          <a:extLst>
            <a:ext uri="{FF2B5EF4-FFF2-40B4-BE49-F238E27FC236}">
              <a16:creationId xmlns:a16="http://schemas.microsoft.com/office/drawing/2014/main" id="{7B127107-10A7-43EB-9BE7-88BFB41530AA}"/>
            </a:ext>
          </a:extLst>
        </xdr:cNvPr>
        <xdr:cNvSpPr/>
      </xdr:nvSpPr>
      <xdr:spPr>
        <a:xfrm>
          <a:off x="3312160" y="1386440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75474</xdr:rowOff>
    </xdr:from>
    <xdr:to>
      <xdr:col>15</xdr:col>
      <xdr:colOff>101600</xdr:colOff>
      <xdr:row>83</xdr:row>
      <xdr:rowOff>5624</xdr:rowOff>
    </xdr:to>
    <xdr:sp macro="" textlink="">
      <xdr:nvSpPr>
        <xdr:cNvPr id="297" name="フローチャート: 判断 296">
          <a:extLst>
            <a:ext uri="{FF2B5EF4-FFF2-40B4-BE49-F238E27FC236}">
              <a16:creationId xmlns:a16="http://schemas.microsoft.com/office/drawing/2014/main" id="{10BB9455-25A3-4108-9131-299CC9D1EFF9}"/>
            </a:ext>
          </a:extLst>
        </xdr:cNvPr>
        <xdr:cNvSpPr/>
      </xdr:nvSpPr>
      <xdr:spPr>
        <a:xfrm>
          <a:off x="2514600" y="138219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34652</xdr:rowOff>
    </xdr:from>
    <xdr:to>
      <xdr:col>10</xdr:col>
      <xdr:colOff>165100</xdr:colOff>
      <xdr:row>82</xdr:row>
      <xdr:rowOff>136252</xdr:rowOff>
    </xdr:to>
    <xdr:sp macro="" textlink="">
      <xdr:nvSpPr>
        <xdr:cNvPr id="298" name="フローチャート: 判断 297">
          <a:extLst>
            <a:ext uri="{FF2B5EF4-FFF2-40B4-BE49-F238E27FC236}">
              <a16:creationId xmlns:a16="http://schemas.microsoft.com/office/drawing/2014/main" id="{7E931EA0-4B38-482C-8EDE-03BE3D65F8FA}"/>
            </a:ext>
          </a:extLst>
        </xdr:cNvPr>
        <xdr:cNvSpPr/>
      </xdr:nvSpPr>
      <xdr:spPr>
        <a:xfrm>
          <a:off x="1739900" y="1378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13426</xdr:rowOff>
    </xdr:from>
    <xdr:to>
      <xdr:col>6</xdr:col>
      <xdr:colOff>38100</xdr:colOff>
      <xdr:row>82</xdr:row>
      <xdr:rowOff>115026</xdr:rowOff>
    </xdr:to>
    <xdr:sp macro="" textlink="">
      <xdr:nvSpPr>
        <xdr:cNvPr id="299" name="フローチャート: 判断 298">
          <a:extLst>
            <a:ext uri="{FF2B5EF4-FFF2-40B4-BE49-F238E27FC236}">
              <a16:creationId xmlns:a16="http://schemas.microsoft.com/office/drawing/2014/main" id="{598FE31B-829B-4F5B-B360-B10892CD89B2}"/>
            </a:ext>
          </a:extLst>
        </xdr:cNvPr>
        <xdr:cNvSpPr/>
      </xdr:nvSpPr>
      <xdr:spPr>
        <a:xfrm>
          <a:off x="965200" y="1375990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1E3558A7-83A1-42DF-98E0-6BF767C78901}"/>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E7E38EE7-51A4-4E4E-A2B9-347C7C24F798}"/>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566C2185-C76F-4D60-8FE1-5F60950BD8A0}"/>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4A81AB1B-C673-48EF-93AE-8C6C2150631E}"/>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E4519B8E-AA84-4B5A-9AED-6C40A2230B69}"/>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26488</xdr:rowOff>
    </xdr:from>
    <xdr:to>
      <xdr:col>24</xdr:col>
      <xdr:colOff>114300</xdr:colOff>
      <xdr:row>84</xdr:row>
      <xdr:rowOff>128088</xdr:rowOff>
    </xdr:to>
    <xdr:sp macro="" textlink="">
      <xdr:nvSpPr>
        <xdr:cNvPr id="305" name="楕円 304">
          <a:extLst>
            <a:ext uri="{FF2B5EF4-FFF2-40B4-BE49-F238E27FC236}">
              <a16:creationId xmlns:a16="http://schemas.microsoft.com/office/drawing/2014/main" id="{84794A6F-4619-4282-B14F-1F76AD48FDC3}"/>
            </a:ext>
          </a:extLst>
        </xdr:cNvPr>
        <xdr:cNvSpPr/>
      </xdr:nvSpPr>
      <xdr:spPr>
        <a:xfrm>
          <a:off x="4036060" y="14108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4915</xdr:rowOff>
    </xdr:from>
    <xdr:ext cx="405111" cy="259045"/>
    <xdr:sp macro="" textlink="">
      <xdr:nvSpPr>
        <xdr:cNvPr id="306" name="【福祉施設】&#10;有形固定資産減価償却率該当値テキスト">
          <a:extLst>
            <a:ext uri="{FF2B5EF4-FFF2-40B4-BE49-F238E27FC236}">
              <a16:creationId xmlns:a16="http://schemas.microsoft.com/office/drawing/2014/main" id="{FF3D2C6A-994A-451F-BDD1-1F9B8142084E}"/>
            </a:ext>
          </a:extLst>
        </xdr:cNvPr>
        <xdr:cNvSpPr txBox="1"/>
      </xdr:nvSpPr>
      <xdr:spPr>
        <a:xfrm>
          <a:off x="4124960" y="14086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11793</xdr:rowOff>
    </xdr:from>
    <xdr:to>
      <xdr:col>20</xdr:col>
      <xdr:colOff>38100</xdr:colOff>
      <xdr:row>84</xdr:row>
      <xdr:rowOff>113393</xdr:rowOff>
    </xdr:to>
    <xdr:sp macro="" textlink="">
      <xdr:nvSpPr>
        <xdr:cNvPr id="307" name="楕円 306">
          <a:extLst>
            <a:ext uri="{FF2B5EF4-FFF2-40B4-BE49-F238E27FC236}">
              <a16:creationId xmlns:a16="http://schemas.microsoft.com/office/drawing/2014/main" id="{BF4A5E97-67A7-4735-824D-DC60093718D0}"/>
            </a:ext>
          </a:extLst>
        </xdr:cNvPr>
        <xdr:cNvSpPr/>
      </xdr:nvSpPr>
      <xdr:spPr>
        <a:xfrm>
          <a:off x="3312160" y="1409355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62593</xdr:rowOff>
    </xdr:from>
    <xdr:to>
      <xdr:col>24</xdr:col>
      <xdr:colOff>63500</xdr:colOff>
      <xdr:row>84</xdr:row>
      <xdr:rowOff>77288</xdr:rowOff>
    </xdr:to>
    <xdr:cxnSp macro="">
      <xdr:nvCxnSpPr>
        <xdr:cNvPr id="308" name="直線コネクタ 307">
          <a:extLst>
            <a:ext uri="{FF2B5EF4-FFF2-40B4-BE49-F238E27FC236}">
              <a16:creationId xmlns:a16="http://schemas.microsoft.com/office/drawing/2014/main" id="{EC729DF5-BE51-4F7F-AFFA-ED56B73FCC16}"/>
            </a:ext>
          </a:extLst>
        </xdr:cNvPr>
        <xdr:cNvCxnSpPr/>
      </xdr:nvCxnSpPr>
      <xdr:spPr>
        <a:xfrm>
          <a:off x="3355340" y="14144353"/>
          <a:ext cx="73152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75474</xdr:rowOff>
    </xdr:from>
    <xdr:to>
      <xdr:col>15</xdr:col>
      <xdr:colOff>101600</xdr:colOff>
      <xdr:row>85</xdr:row>
      <xdr:rowOff>5624</xdr:rowOff>
    </xdr:to>
    <xdr:sp macro="" textlink="">
      <xdr:nvSpPr>
        <xdr:cNvPr id="309" name="楕円 308">
          <a:extLst>
            <a:ext uri="{FF2B5EF4-FFF2-40B4-BE49-F238E27FC236}">
              <a16:creationId xmlns:a16="http://schemas.microsoft.com/office/drawing/2014/main" id="{B4EC35DA-49C9-4195-BFDF-D0D30C90396A}"/>
            </a:ext>
          </a:extLst>
        </xdr:cNvPr>
        <xdr:cNvSpPr/>
      </xdr:nvSpPr>
      <xdr:spPr>
        <a:xfrm>
          <a:off x="2514600" y="141572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62593</xdr:rowOff>
    </xdr:from>
    <xdr:to>
      <xdr:col>19</xdr:col>
      <xdr:colOff>177800</xdr:colOff>
      <xdr:row>84</xdr:row>
      <xdr:rowOff>126274</xdr:rowOff>
    </xdr:to>
    <xdr:cxnSp macro="">
      <xdr:nvCxnSpPr>
        <xdr:cNvPr id="310" name="直線コネクタ 309">
          <a:extLst>
            <a:ext uri="{FF2B5EF4-FFF2-40B4-BE49-F238E27FC236}">
              <a16:creationId xmlns:a16="http://schemas.microsoft.com/office/drawing/2014/main" id="{0E851D24-787A-430B-B1E3-F8C4908A58F0}"/>
            </a:ext>
          </a:extLst>
        </xdr:cNvPr>
        <xdr:cNvCxnSpPr/>
      </xdr:nvCxnSpPr>
      <xdr:spPr>
        <a:xfrm flipV="1">
          <a:off x="2565400" y="14144353"/>
          <a:ext cx="78994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47716</xdr:rowOff>
    </xdr:from>
    <xdr:to>
      <xdr:col>10</xdr:col>
      <xdr:colOff>165100</xdr:colOff>
      <xdr:row>84</xdr:row>
      <xdr:rowOff>149316</xdr:rowOff>
    </xdr:to>
    <xdr:sp macro="" textlink="">
      <xdr:nvSpPr>
        <xdr:cNvPr id="311" name="楕円 310">
          <a:extLst>
            <a:ext uri="{FF2B5EF4-FFF2-40B4-BE49-F238E27FC236}">
              <a16:creationId xmlns:a16="http://schemas.microsoft.com/office/drawing/2014/main" id="{C381040B-3715-423D-B2F1-713AD890C4BC}"/>
            </a:ext>
          </a:extLst>
        </xdr:cNvPr>
        <xdr:cNvSpPr/>
      </xdr:nvSpPr>
      <xdr:spPr>
        <a:xfrm>
          <a:off x="1739900" y="1412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98516</xdr:rowOff>
    </xdr:from>
    <xdr:to>
      <xdr:col>15</xdr:col>
      <xdr:colOff>50800</xdr:colOff>
      <xdr:row>84</xdr:row>
      <xdr:rowOff>126274</xdr:rowOff>
    </xdr:to>
    <xdr:cxnSp macro="">
      <xdr:nvCxnSpPr>
        <xdr:cNvPr id="312" name="直線コネクタ 311">
          <a:extLst>
            <a:ext uri="{FF2B5EF4-FFF2-40B4-BE49-F238E27FC236}">
              <a16:creationId xmlns:a16="http://schemas.microsoft.com/office/drawing/2014/main" id="{85E96762-B8F9-42E2-98AF-70869E82EB65}"/>
            </a:ext>
          </a:extLst>
        </xdr:cNvPr>
        <xdr:cNvCxnSpPr/>
      </xdr:nvCxnSpPr>
      <xdr:spPr>
        <a:xfrm>
          <a:off x="1790700" y="14180276"/>
          <a:ext cx="7747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16692</xdr:rowOff>
    </xdr:from>
    <xdr:to>
      <xdr:col>6</xdr:col>
      <xdr:colOff>38100</xdr:colOff>
      <xdr:row>85</xdr:row>
      <xdr:rowOff>118292</xdr:rowOff>
    </xdr:to>
    <xdr:sp macro="" textlink="">
      <xdr:nvSpPr>
        <xdr:cNvPr id="313" name="楕円 312">
          <a:extLst>
            <a:ext uri="{FF2B5EF4-FFF2-40B4-BE49-F238E27FC236}">
              <a16:creationId xmlns:a16="http://schemas.microsoft.com/office/drawing/2014/main" id="{81E02917-607A-49C6-97DF-6B23ACC79718}"/>
            </a:ext>
          </a:extLst>
        </xdr:cNvPr>
        <xdr:cNvSpPr/>
      </xdr:nvSpPr>
      <xdr:spPr>
        <a:xfrm>
          <a:off x="965200" y="1426609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98516</xdr:rowOff>
    </xdr:from>
    <xdr:to>
      <xdr:col>10</xdr:col>
      <xdr:colOff>114300</xdr:colOff>
      <xdr:row>85</xdr:row>
      <xdr:rowOff>67492</xdr:rowOff>
    </xdr:to>
    <xdr:cxnSp macro="">
      <xdr:nvCxnSpPr>
        <xdr:cNvPr id="314" name="直線コネクタ 313">
          <a:extLst>
            <a:ext uri="{FF2B5EF4-FFF2-40B4-BE49-F238E27FC236}">
              <a16:creationId xmlns:a16="http://schemas.microsoft.com/office/drawing/2014/main" id="{15B223B6-1477-4D99-8CC8-BE68923C8C8D}"/>
            </a:ext>
          </a:extLst>
        </xdr:cNvPr>
        <xdr:cNvCxnSpPr/>
      </xdr:nvCxnSpPr>
      <xdr:spPr>
        <a:xfrm flipV="1">
          <a:off x="1008380" y="14180276"/>
          <a:ext cx="782320" cy="136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64606</xdr:rowOff>
    </xdr:from>
    <xdr:ext cx="405111" cy="259045"/>
    <xdr:sp macro="" textlink="">
      <xdr:nvSpPr>
        <xdr:cNvPr id="315" name="n_1aveValue【福祉施設】&#10;有形固定資産減価償却率">
          <a:extLst>
            <a:ext uri="{FF2B5EF4-FFF2-40B4-BE49-F238E27FC236}">
              <a16:creationId xmlns:a16="http://schemas.microsoft.com/office/drawing/2014/main" id="{500E3171-318E-418C-875B-D8BBBAF9DEE2}"/>
            </a:ext>
          </a:extLst>
        </xdr:cNvPr>
        <xdr:cNvSpPr txBox="1"/>
      </xdr:nvSpPr>
      <xdr:spPr>
        <a:xfrm>
          <a:off x="3170564" y="13643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22151</xdr:rowOff>
    </xdr:from>
    <xdr:ext cx="405111" cy="259045"/>
    <xdr:sp macro="" textlink="">
      <xdr:nvSpPr>
        <xdr:cNvPr id="316" name="n_2aveValue【福祉施設】&#10;有形固定資産減価償却率">
          <a:extLst>
            <a:ext uri="{FF2B5EF4-FFF2-40B4-BE49-F238E27FC236}">
              <a16:creationId xmlns:a16="http://schemas.microsoft.com/office/drawing/2014/main" id="{3162269B-9756-416B-91FA-5B462DE4B660}"/>
            </a:ext>
          </a:extLst>
        </xdr:cNvPr>
        <xdr:cNvSpPr txBox="1"/>
      </xdr:nvSpPr>
      <xdr:spPr>
        <a:xfrm>
          <a:off x="2385704" y="13600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152779</xdr:rowOff>
    </xdr:from>
    <xdr:ext cx="405111" cy="259045"/>
    <xdr:sp macro="" textlink="">
      <xdr:nvSpPr>
        <xdr:cNvPr id="317" name="n_3aveValue【福祉施設】&#10;有形固定資産減価償却率">
          <a:extLst>
            <a:ext uri="{FF2B5EF4-FFF2-40B4-BE49-F238E27FC236}">
              <a16:creationId xmlns:a16="http://schemas.microsoft.com/office/drawing/2014/main" id="{E8AC966F-DCDD-488B-ABE9-414D52939361}"/>
            </a:ext>
          </a:extLst>
        </xdr:cNvPr>
        <xdr:cNvSpPr txBox="1"/>
      </xdr:nvSpPr>
      <xdr:spPr>
        <a:xfrm>
          <a:off x="1611004" y="13563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131553</xdr:rowOff>
    </xdr:from>
    <xdr:ext cx="405111" cy="259045"/>
    <xdr:sp macro="" textlink="">
      <xdr:nvSpPr>
        <xdr:cNvPr id="318" name="n_4aveValue【福祉施設】&#10;有形固定資産減価償却率">
          <a:extLst>
            <a:ext uri="{FF2B5EF4-FFF2-40B4-BE49-F238E27FC236}">
              <a16:creationId xmlns:a16="http://schemas.microsoft.com/office/drawing/2014/main" id="{09D50C99-0FF7-41DB-ACC8-F63E6ED564C3}"/>
            </a:ext>
          </a:extLst>
        </xdr:cNvPr>
        <xdr:cNvSpPr txBox="1"/>
      </xdr:nvSpPr>
      <xdr:spPr>
        <a:xfrm>
          <a:off x="836304" y="13542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104520</xdr:rowOff>
    </xdr:from>
    <xdr:ext cx="405111" cy="259045"/>
    <xdr:sp macro="" textlink="">
      <xdr:nvSpPr>
        <xdr:cNvPr id="319" name="n_1mainValue【福祉施設】&#10;有形固定資産減価償却率">
          <a:extLst>
            <a:ext uri="{FF2B5EF4-FFF2-40B4-BE49-F238E27FC236}">
              <a16:creationId xmlns:a16="http://schemas.microsoft.com/office/drawing/2014/main" id="{1DCC313D-116C-46EC-B1E5-00FA042C10B7}"/>
            </a:ext>
          </a:extLst>
        </xdr:cNvPr>
        <xdr:cNvSpPr txBox="1"/>
      </xdr:nvSpPr>
      <xdr:spPr>
        <a:xfrm>
          <a:off x="3170564" y="14186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168201</xdr:rowOff>
    </xdr:from>
    <xdr:ext cx="405111" cy="259045"/>
    <xdr:sp macro="" textlink="">
      <xdr:nvSpPr>
        <xdr:cNvPr id="320" name="n_2mainValue【福祉施設】&#10;有形固定資産減価償却率">
          <a:extLst>
            <a:ext uri="{FF2B5EF4-FFF2-40B4-BE49-F238E27FC236}">
              <a16:creationId xmlns:a16="http://schemas.microsoft.com/office/drawing/2014/main" id="{73B6E42F-DC70-4E30-81D0-8379B47D8252}"/>
            </a:ext>
          </a:extLst>
        </xdr:cNvPr>
        <xdr:cNvSpPr txBox="1"/>
      </xdr:nvSpPr>
      <xdr:spPr>
        <a:xfrm>
          <a:off x="2385704" y="1424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140443</xdr:rowOff>
    </xdr:from>
    <xdr:ext cx="405111" cy="259045"/>
    <xdr:sp macro="" textlink="">
      <xdr:nvSpPr>
        <xdr:cNvPr id="321" name="n_3mainValue【福祉施設】&#10;有形固定資産減価償却率">
          <a:extLst>
            <a:ext uri="{FF2B5EF4-FFF2-40B4-BE49-F238E27FC236}">
              <a16:creationId xmlns:a16="http://schemas.microsoft.com/office/drawing/2014/main" id="{D3756D5E-8DE4-4D84-B33C-616CF695CC7F}"/>
            </a:ext>
          </a:extLst>
        </xdr:cNvPr>
        <xdr:cNvSpPr txBox="1"/>
      </xdr:nvSpPr>
      <xdr:spPr>
        <a:xfrm>
          <a:off x="1611004" y="1422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109419</xdr:rowOff>
    </xdr:from>
    <xdr:ext cx="405111" cy="259045"/>
    <xdr:sp macro="" textlink="">
      <xdr:nvSpPr>
        <xdr:cNvPr id="322" name="n_4mainValue【福祉施設】&#10;有形固定資産減価償却率">
          <a:extLst>
            <a:ext uri="{FF2B5EF4-FFF2-40B4-BE49-F238E27FC236}">
              <a16:creationId xmlns:a16="http://schemas.microsoft.com/office/drawing/2014/main" id="{FB6232DD-8688-4964-BB0E-681512FA20AE}"/>
            </a:ext>
          </a:extLst>
        </xdr:cNvPr>
        <xdr:cNvSpPr txBox="1"/>
      </xdr:nvSpPr>
      <xdr:spPr>
        <a:xfrm>
          <a:off x="836304" y="14358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C271EBBD-5759-4714-A5D7-0E0D0FFBFCE9}"/>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FB3B7457-E3C5-45BB-95D1-06E1C9435BDA}"/>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2374D417-43DA-4FA6-A756-30BAF7F2E21B}"/>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8F6AFF21-713F-41F8-BC7C-6EB6457778EF}"/>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A6C06BFC-7C4E-4F28-9269-3A1298003D6D}"/>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B8A88380-ABDF-4231-A6DB-7F99AB7EB276}"/>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AFD15FCA-7CC2-4F73-BC80-E61DDEAA4F0D}"/>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2B85CA36-B279-44E9-B4B7-6D7DD08DBA4A}"/>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C068EE10-B367-41B6-B5AA-43943A455C98}"/>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A4DD12C7-7C4D-4B21-85CE-427F0025FCE4}"/>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3" name="直線コネクタ 332">
          <a:extLst>
            <a:ext uri="{FF2B5EF4-FFF2-40B4-BE49-F238E27FC236}">
              <a16:creationId xmlns:a16="http://schemas.microsoft.com/office/drawing/2014/main" id="{0CA78008-E539-4FA6-BF8C-91E477263CE5}"/>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4" name="テキスト ボックス 333">
          <a:extLst>
            <a:ext uri="{FF2B5EF4-FFF2-40B4-BE49-F238E27FC236}">
              <a16:creationId xmlns:a16="http://schemas.microsoft.com/office/drawing/2014/main" id="{65E6166D-89CA-4A26-A9D9-B5ECBAD5F495}"/>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5" name="直線コネクタ 334">
          <a:extLst>
            <a:ext uri="{FF2B5EF4-FFF2-40B4-BE49-F238E27FC236}">
              <a16:creationId xmlns:a16="http://schemas.microsoft.com/office/drawing/2014/main" id="{D23DBEB4-5343-48B8-AA93-FF116751D8A7}"/>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6" name="テキスト ボックス 335">
          <a:extLst>
            <a:ext uri="{FF2B5EF4-FFF2-40B4-BE49-F238E27FC236}">
              <a16:creationId xmlns:a16="http://schemas.microsoft.com/office/drawing/2014/main" id="{5214CB67-5EA1-40A3-89E8-22E60CDCE1B3}"/>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7" name="直線コネクタ 336">
          <a:extLst>
            <a:ext uri="{FF2B5EF4-FFF2-40B4-BE49-F238E27FC236}">
              <a16:creationId xmlns:a16="http://schemas.microsoft.com/office/drawing/2014/main" id="{87AB2A2A-6B9F-4B9C-ADCC-49FC52F75AD5}"/>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8" name="テキスト ボックス 337">
          <a:extLst>
            <a:ext uri="{FF2B5EF4-FFF2-40B4-BE49-F238E27FC236}">
              <a16:creationId xmlns:a16="http://schemas.microsoft.com/office/drawing/2014/main" id="{11F743E5-B564-40E9-9BD5-30760865D797}"/>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9" name="直線コネクタ 338">
          <a:extLst>
            <a:ext uri="{FF2B5EF4-FFF2-40B4-BE49-F238E27FC236}">
              <a16:creationId xmlns:a16="http://schemas.microsoft.com/office/drawing/2014/main" id="{F68FD3EE-B62A-4550-9B20-29E1E98EF5E6}"/>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0" name="テキスト ボックス 339">
          <a:extLst>
            <a:ext uri="{FF2B5EF4-FFF2-40B4-BE49-F238E27FC236}">
              <a16:creationId xmlns:a16="http://schemas.microsoft.com/office/drawing/2014/main" id="{DC8E4FA9-4777-4E96-9FA5-F3F06D39B739}"/>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1" name="直線コネクタ 340">
          <a:extLst>
            <a:ext uri="{FF2B5EF4-FFF2-40B4-BE49-F238E27FC236}">
              <a16:creationId xmlns:a16="http://schemas.microsoft.com/office/drawing/2014/main" id="{57BD67CF-E01B-4358-89CA-3B7F02B8011A}"/>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2" name="テキスト ボックス 341">
          <a:extLst>
            <a:ext uri="{FF2B5EF4-FFF2-40B4-BE49-F238E27FC236}">
              <a16:creationId xmlns:a16="http://schemas.microsoft.com/office/drawing/2014/main" id="{41AA0F13-828E-4722-B15D-2446F6FAC726}"/>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6903B772-7BEC-4C78-99CC-D0D3916F6AF6}"/>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DACE8329-3516-4D71-A23C-3BD76A57CEBA}"/>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0320FDA1-B129-4F8E-A4F8-D2DCC381C8D7}"/>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49149</xdr:rowOff>
    </xdr:from>
    <xdr:to>
      <xdr:col>54</xdr:col>
      <xdr:colOff>189865</xdr:colOff>
      <xdr:row>86</xdr:row>
      <xdr:rowOff>102108</xdr:rowOff>
    </xdr:to>
    <xdr:cxnSp macro="">
      <xdr:nvCxnSpPr>
        <xdr:cNvPr id="346" name="直線コネクタ 345">
          <a:extLst>
            <a:ext uri="{FF2B5EF4-FFF2-40B4-BE49-F238E27FC236}">
              <a16:creationId xmlns:a16="http://schemas.microsoft.com/office/drawing/2014/main" id="{6424BCB6-6D09-4C8E-A309-9EF563F6290A}"/>
            </a:ext>
          </a:extLst>
        </xdr:cNvPr>
        <xdr:cNvCxnSpPr/>
      </xdr:nvCxnSpPr>
      <xdr:spPr>
        <a:xfrm flipV="1">
          <a:off x="9219565" y="12957429"/>
          <a:ext cx="0" cy="1561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105935</xdr:rowOff>
    </xdr:from>
    <xdr:ext cx="469744" cy="259045"/>
    <xdr:sp macro="" textlink="">
      <xdr:nvSpPr>
        <xdr:cNvPr id="347" name="【福祉施設】&#10;一人当たり面積最小値テキスト">
          <a:extLst>
            <a:ext uri="{FF2B5EF4-FFF2-40B4-BE49-F238E27FC236}">
              <a16:creationId xmlns:a16="http://schemas.microsoft.com/office/drawing/2014/main" id="{1B03ED4B-7412-4C04-99D3-5A33109BFDEA}"/>
            </a:ext>
          </a:extLst>
        </xdr:cNvPr>
        <xdr:cNvSpPr txBox="1"/>
      </xdr:nvSpPr>
      <xdr:spPr>
        <a:xfrm>
          <a:off x="9258300" y="1452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102108</xdr:rowOff>
    </xdr:from>
    <xdr:to>
      <xdr:col>55</xdr:col>
      <xdr:colOff>88900</xdr:colOff>
      <xdr:row>86</xdr:row>
      <xdr:rowOff>102108</xdr:rowOff>
    </xdr:to>
    <xdr:cxnSp macro="">
      <xdr:nvCxnSpPr>
        <xdr:cNvPr id="348" name="直線コネクタ 347">
          <a:extLst>
            <a:ext uri="{FF2B5EF4-FFF2-40B4-BE49-F238E27FC236}">
              <a16:creationId xmlns:a16="http://schemas.microsoft.com/office/drawing/2014/main" id="{C0850503-3C15-4801-86A1-55E830A349B3}"/>
            </a:ext>
          </a:extLst>
        </xdr:cNvPr>
        <xdr:cNvCxnSpPr/>
      </xdr:nvCxnSpPr>
      <xdr:spPr>
        <a:xfrm>
          <a:off x="9154160" y="145191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167276</xdr:rowOff>
    </xdr:from>
    <xdr:ext cx="469744" cy="259045"/>
    <xdr:sp macro="" textlink="">
      <xdr:nvSpPr>
        <xdr:cNvPr id="349" name="【福祉施設】&#10;一人当たり面積最大値テキスト">
          <a:extLst>
            <a:ext uri="{FF2B5EF4-FFF2-40B4-BE49-F238E27FC236}">
              <a16:creationId xmlns:a16="http://schemas.microsoft.com/office/drawing/2014/main" id="{7C599F0F-1FC0-4EFF-B5FF-5BF7B71D4C85}"/>
            </a:ext>
          </a:extLst>
        </xdr:cNvPr>
        <xdr:cNvSpPr txBox="1"/>
      </xdr:nvSpPr>
      <xdr:spPr>
        <a:xfrm>
          <a:off x="9258300" y="12740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49149</xdr:rowOff>
    </xdr:from>
    <xdr:to>
      <xdr:col>55</xdr:col>
      <xdr:colOff>88900</xdr:colOff>
      <xdr:row>77</xdr:row>
      <xdr:rowOff>49149</xdr:rowOff>
    </xdr:to>
    <xdr:cxnSp macro="">
      <xdr:nvCxnSpPr>
        <xdr:cNvPr id="350" name="直線コネクタ 349">
          <a:extLst>
            <a:ext uri="{FF2B5EF4-FFF2-40B4-BE49-F238E27FC236}">
              <a16:creationId xmlns:a16="http://schemas.microsoft.com/office/drawing/2014/main" id="{4FE918EF-B7FD-4EB6-8E1B-A52C99685FC8}"/>
            </a:ext>
          </a:extLst>
        </xdr:cNvPr>
        <xdr:cNvCxnSpPr/>
      </xdr:nvCxnSpPr>
      <xdr:spPr>
        <a:xfrm>
          <a:off x="9154160" y="129574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127525</xdr:rowOff>
    </xdr:from>
    <xdr:ext cx="469744" cy="259045"/>
    <xdr:sp macro="" textlink="">
      <xdr:nvSpPr>
        <xdr:cNvPr id="351" name="【福祉施設】&#10;一人当たり面積平均値テキスト">
          <a:extLst>
            <a:ext uri="{FF2B5EF4-FFF2-40B4-BE49-F238E27FC236}">
              <a16:creationId xmlns:a16="http://schemas.microsoft.com/office/drawing/2014/main" id="{BDF131AB-56E4-4F0E-9A2C-EC0AC9A422DE}"/>
            </a:ext>
          </a:extLst>
        </xdr:cNvPr>
        <xdr:cNvSpPr txBox="1"/>
      </xdr:nvSpPr>
      <xdr:spPr>
        <a:xfrm>
          <a:off x="9258300" y="14041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104648</xdr:rowOff>
    </xdr:from>
    <xdr:to>
      <xdr:col>55</xdr:col>
      <xdr:colOff>50800</xdr:colOff>
      <xdr:row>85</xdr:row>
      <xdr:rowOff>34798</xdr:rowOff>
    </xdr:to>
    <xdr:sp macro="" textlink="">
      <xdr:nvSpPr>
        <xdr:cNvPr id="352" name="フローチャート: 判断 351">
          <a:extLst>
            <a:ext uri="{FF2B5EF4-FFF2-40B4-BE49-F238E27FC236}">
              <a16:creationId xmlns:a16="http://schemas.microsoft.com/office/drawing/2014/main" id="{9BAC8BA9-2EFD-49C8-8279-DA3BEE223BB1}"/>
            </a:ext>
          </a:extLst>
        </xdr:cNvPr>
        <xdr:cNvSpPr/>
      </xdr:nvSpPr>
      <xdr:spPr>
        <a:xfrm>
          <a:off x="9192260" y="141864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98171</xdr:rowOff>
    </xdr:from>
    <xdr:to>
      <xdr:col>50</xdr:col>
      <xdr:colOff>165100</xdr:colOff>
      <xdr:row>85</xdr:row>
      <xdr:rowOff>28321</xdr:rowOff>
    </xdr:to>
    <xdr:sp macro="" textlink="">
      <xdr:nvSpPr>
        <xdr:cNvPr id="353" name="フローチャート: 判断 352">
          <a:extLst>
            <a:ext uri="{FF2B5EF4-FFF2-40B4-BE49-F238E27FC236}">
              <a16:creationId xmlns:a16="http://schemas.microsoft.com/office/drawing/2014/main" id="{E5618032-5A76-4317-870D-F5FE165016BF}"/>
            </a:ext>
          </a:extLst>
        </xdr:cNvPr>
        <xdr:cNvSpPr/>
      </xdr:nvSpPr>
      <xdr:spPr>
        <a:xfrm>
          <a:off x="8445500" y="141799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106172</xdr:rowOff>
    </xdr:from>
    <xdr:to>
      <xdr:col>46</xdr:col>
      <xdr:colOff>38100</xdr:colOff>
      <xdr:row>85</xdr:row>
      <xdr:rowOff>36322</xdr:rowOff>
    </xdr:to>
    <xdr:sp macro="" textlink="">
      <xdr:nvSpPr>
        <xdr:cNvPr id="354" name="フローチャート: 判断 353">
          <a:extLst>
            <a:ext uri="{FF2B5EF4-FFF2-40B4-BE49-F238E27FC236}">
              <a16:creationId xmlns:a16="http://schemas.microsoft.com/office/drawing/2014/main" id="{021575BB-370B-41B0-A9DD-EC4541170254}"/>
            </a:ext>
          </a:extLst>
        </xdr:cNvPr>
        <xdr:cNvSpPr/>
      </xdr:nvSpPr>
      <xdr:spPr>
        <a:xfrm>
          <a:off x="7670800" y="1418793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109601</xdr:rowOff>
    </xdr:from>
    <xdr:to>
      <xdr:col>41</xdr:col>
      <xdr:colOff>101600</xdr:colOff>
      <xdr:row>85</xdr:row>
      <xdr:rowOff>39751</xdr:rowOff>
    </xdr:to>
    <xdr:sp macro="" textlink="">
      <xdr:nvSpPr>
        <xdr:cNvPr id="355" name="フローチャート: 判断 354">
          <a:extLst>
            <a:ext uri="{FF2B5EF4-FFF2-40B4-BE49-F238E27FC236}">
              <a16:creationId xmlns:a16="http://schemas.microsoft.com/office/drawing/2014/main" id="{0E2B2DAA-F31B-49AC-B9BA-8791D1334E5D}"/>
            </a:ext>
          </a:extLst>
        </xdr:cNvPr>
        <xdr:cNvSpPr/>
      </xdr:nvSpPr>
      <xdr:spPr>
        <a:xfrm>
          <a:off x="6873240" y="141913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69596</xdr:rowOff>
    </xdr:from>
    <xdr:to>
      <xdr:col>36</xdr:col>
      <xdr:colOff>165100</xdr:colOff>
      <xdr:row>84</xdr:row>
      <xdr:rowOff>171196</xdr:rowOff>
    </xdr:to>
    <xdr:sp macro="" textlink="">
      <xdr:nvSpPr>
        <xdr:cNvPr id="356" name="フローチャート: 判断 355">
          <a:extLst>
            <a:ext uri="{FF2B5EF4-FFF2-40B4-BE49-F238E27FC236}">
              <a16:creationId xmlns:a16="http://schemas.microsoft.com/office/drawing/2014/main" id="{F146F95C-C296-4B2D-B0C2-AEAD8126C781}"/>
            </a:ext>
          </a:extLst>
        </xdr:cNvPr>
        <xdr:cNvSpPr/>
      </xdr:nvSpPr>
      <xdr:spPr>
        <a:xfrm>
          <a:off x="6098540" y="1415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D7EF1FAB-A246-4FA8-82D7-E1028CE30E56}"/>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66F7DCBF-0A43-4EFA-A0AA-0E7A7D0C523F}"/>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339048C2-060E-4018-8EF7-D4C10A2C4659}"/>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5DA425E9-DEBB-41E0-9E1A-A2D247994E09}"/>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3D82394B-1DF1-45A2-B24C-0BC7266AB624}"/>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148082</xdr:rowOff>
    </xdr:from>
    <xdr:to>
      <xdr:col>55</xdr:col>
      <xdr:colOff>50800</xdr:colOff>
      <xdr:row>85</xdr:row>
      <xdr:rowOff>78232</xdr:rowOff>
    </xdr:to>
    <xdr:sp macro="" textlink="">
      <xdr:nvSpPr>
        <xdr:cNvPr id="362" name="楕円 361">
          <a:extLst>
            <a:ext uri="{FF2B5EF4-FFF2-40B4-BE49-F238E27FC236}">
              <a16:creationId xmlns:a16="http://schemas.microsoft.com/office/drawing/2014/main" id="{F8A36AF0-F25D-4BE9-AA73-A7DCF4E3B323}"/>
            </a:ext>
          </a:extLst>
        </xdr:cNvPr>
        <xdr:cNvSpPr/>
      </xdr:nvSpPr>
      <xdr:spPr>
        <a:xfrm>
          <a:off x="9192260" y="1422984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126509</xdr:rowOff>
    </xdr:from>
    <xdr:ext cx="469744" cy="259045"/>
    <xdr:sp macro="" textlink="">
      <xdr:nvSpPr>
        <xdr:cNvPr id="363" name="【福祉施設】&#10;一人当たり面積該当値テキスト">
          <a:extLst>
            <a:ext uri="{FF2B5EF4-FFF2-40B4-BE49-F238E27FC236}">
              <a16:creationId xmlns:a16="http://schemas.microsoft.com/office/drawing/2014/main" id="{1BE02AC4-D55D-4083-A60C-6614B8800E2E}"/>
            </a:ext>
          </a:extLst>
        </xdr:cNvPr>
        <xdr:cNvSpPr txBox="1"/>
      </xdr:nvSpPr>
      <xdr:spPr>
        <a:xfrm>
          <a:off x="9258300" y="1420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153415</xdr:rowOff>
    </xdr:from>
    <xdr:to>
      <xdr:col>50</xdr:col>
      <xdr:colOff>165100</xdr:colOff>
      <xdr:row>85</xdr:row>
      <xdr:rowOff>83565</xdr:rowOff>
    </xdr:to>
    <xdr:sp macro="" textlink="">
      <xdr:nvSpPr>
        <xdr:cNvPr id="364" name="楕円 363">
          <a:extLst>
            <a:ext uri="{FF2B5EF4-FFF2-40B4-BE49-F238E27FC236}">
              <a16:creationId xmlns:a16="http://schemas.microsoft.com/office/drawing/2014/main" id="{48A4D5AA-3090-42A0-9CE2-E1ABF341E651}"/>
            </a:ext>
          </a:extLst>
        </xdr:cNvPr>
        <xdr:cNvSpPr/>
      </xdr:nvSpPr>
      <xdr:spPr>
        <a:xfrm>
          <a:off x="8445500" y="142351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27432</xdr:rowOff>
    </xdr:from>
    <xdr:to>
      <xdr:col>55</xdr:col>
      <xdr:colOff>0</xdr:colOff>
      <xdr:row>85</xdr:row>
      <xdr:rowOff>32765</xdr:rowOff>
    </xdr:to>
    <xdr:cxnSp macro="">
      <xdr:nvCxnSpPr>
        <xdr:cNvPr id="365" name="直線コネクタ 364">
          <a:extLst>
            <a:ext uri="{FF2B5EF4-FFF2-40B4-BE49-F238E27FC236}">
              <a16:creationId xmlns:a16="http://schemas.microsoft.com/office/drawing/2014/main" id="{CE3252B2-A2A4-42BE-BBF5-8D6C35F1F2E4}"/>
            </a:ext>
          </a:extLst>
        </xdr:cNvPr>
        <xdr:cNvCxnSpPr/>
      </xdr:nvCxnSpPr>
      <xdr:spPr>
        <a:xfrm flipV="1">
          <a:off x="8496300" y="14276832"/>
          <a:ext cx="723900" cy="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159893</xdr:rowOff>
    </xdr:from>
    <xdr:to>
      <xdr:col>46</xdr:col>
      <xdr:colOff>38100</xdr:colOff>
      <xdr:row>85</xdr:row>
      <xdr:rowOff>90043</xdr:rowOff>
    </xdr:to>
    <xdr:sp macro="" textlink="">
      <xdr:nvSpPr>
        <xdr:cNvPr id="366" name="楕円 365">
          <a:extLst>
            <a:ext uri="{FF2B5EF4-FFF2-40B4-BE49-F238E27FC236}">
              <a16:creationId xmlns:a16="http://schemas.microsoft.com/office/drawing/2014/main" id="{E4030F59-2077-4382-89D1-07AF08767801}"/>
            </a:ext>
          </a:extLst>
        </xdr:cNvPr>
        <xdr:cNvSpPr/>
      </xdr:nvSpPr>
      <xdr:spPr>
        <a:xfrm>
          <a:off x="7670800" y="1424165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32765</xdr:rowOff>
    </xdr:from>
    <xdr:to>
      <xdr:col>50</xdr:col>
      <xdr:colOff>114300</xdr:colOff>
      <xdr:row>85</xdr:row>
      <xdr:rowOff>39243</xdr:rowOff>
    </xdr:to>
    <xdr:cxnSp macro="">
      <xdr:nvCxnSpPr>
        <xdr:cNvPr id="367" name="直線コネクタ 366">
          <a:extLst>
            <a:ext uri="{FF2B5EF4-FFF2-40B4-BE49-F238E27FC236}">
              <a16:creationId xmlns:a16="http://schemas.microsoft.com/office/drawing/2014/main" id="{067C73D5-8E6F-4510-A016-AB0F3CA5C22F}"/>
            </a:ext>
          </a:extLst>
        </xdr:cNvPr>
        <xdr:cNvCxnSpPr/>
      </xdr:nvCxnSpPr>
      <xdr:spPr>
        <a:xfrm flipV="1">
          <a:off x="7713980" y="14282165"/>
          <a:ext cx="782320" cy="6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162179</xdr:rowOff>
    </xdr:from>
    <xdr:to>
      <xdr:col>41</xdr:col>
      <xdr:colOff>101600</xdr:colOff>
      <xdr:row>85</xdr:row>
      <xdr:rowOff>92329</xdr:rowOff>
    </xdr:to>
    <xdr:sp macro="" textlink="">
      <xdr:nvSpPr>
        <xdr:cNvPr id="368" name="楕円 367">
          <a:extLst>
            <a:ext uri="{FF2B5EF4-FFF2-40B4-BE49-F238E27FC236}">
              <a16:creationId xmlns:a16="http://schemas.microsoft.com/office/drawing/2014/main" id="{C6D1ED5F-213D-455B-BE5F-458728A78B84}"/>
            </a:ext>
          </a:extLst>
        </xdr:cNvPr>
        <xdr:cNvSpPr/>
      </xdr:nvSpPr>
      <xdr:spPr>
        <a:xfrm>
          <a:off x="6873240" y="142439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39243</xdr:rowOff>
    </xdr:from>
    <xdr:to>
      <xdr:col>45</xdr:col>
      <xdr:colOff>177800</xdr:colOff>
      <xdr:row>85</xdr:row>
      <xdr:rowOff>41529</xdr:rowOff>
    </xdr:to>
    <xdr:cxnSp macro="">
      <xdr:nvCxnSpPr>
        <xdr:cNvPr id="369" name="直線コネクタ 368">
          <a:extLst>
            <a:ext uri="{FF2B5EF4-FFF2-40B4-BE49-F238E27FC236}">
              <a16:creationId xmlns:a16="http://schemas.microsoft.com/office/drawing/2014/main" id="{AC65ECAD-7539-49CD-9A45-DC9B025DD186}"/>
            </a:ext>
          </a:extLst>
        </xdr:cNvPr>
        <xdr:cNvCxnSpPr/>
      </xdr:nvCxnSpPr>
      <xdr:spPr>
        <a:xfrm flipV="1">
          <a:off x="6924040" y="14288643"/>
          <a:ext cx="78994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170562</xdr:rowOff>
    </xdr:from>
    <xdr:to>
      <xdr:col>36</xdr:col>
      <xdr:colOff>165100</xdr:colOff>
      <xdr:row>85</xdr:row>
      <xdr:rowOff>100712</xdr:rowOff>
    </xdr:to>
    <xdr:sp macro="" textlink="">
      <xdr:nvSpPr>
        <xdr:cNvPr id="370" name="楕円 369">
          <a:extLst>
            <a:ext uri="{FF2B5EF4-FFF2-40B4-BE49-F238E27FC236}">
              <a16:creationId xmlns:a16="http://schemas.microsoft.com/office/drawing/2014/main" id="{4E21E9FB-FBC7-4C1F-8BBC-73D4D221A8BE}"/>
            </a:ext>
          </a:extLst>
        </xdr:cNvPr>
        <xdr:cNvSpPr/>
      </xdr:nvSpPr>
      <xdr:spPr>
        <a:xfrm>
          <a:off x="6098540" y="142523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41529</xdr:rowOff>
    </xdr:from>
    <xdr:to>
      <xdr:col>41</xdr:col>
      <xdr:colOff>50800</xdr:colOff>
      <xdr:row>85</xdr:row>
      <xdr:rowOff>49912</xdr:rowOff>
    </xdr:to>
    <xdr:cxnSp macro="">
      <xdr:nvCxnSpPr>
        <xdr:cNvPr id="371" name="直線コネクタ 370">
          <a:extLst>
            <a:ext uri="{FF2B5EF4-FFF2-40B4-BE49-F238E27FC236}">
              <a16:creationId xmlns:a16="http://schemas.microsoft.com/office/drawing/2014/main" id="{EB06C5C9-DB7C-49F4-B1B4-32F686136C7E}"/>
            </a:ext>
          </a:extLst>
        </xdr:cNvPr>
        <xdr:cNvCxnSpPr/>
      </xdr:nvCxnSpPr>
      <xdr:spPr>
        <a:xfrm flipV="1">
          <a:off x="6149340" y="14290929"/>
          <a:ext cx="774700" cy="8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44848</xdr:rowOff>
    </xdr:from>
    <xdr:ext cx="469744" cy="259045"/>
    <xdr:sp macro="" textlink="">
      <xdr:nvSpPr>
        <xdr:cNvPr id="372" name="n_1aveValue【福祉施設】&#10;一人当たり面積">
          <a:extLst>
            <a:ext uri="{FF2B5EF4-FFF2-40B4-BE49-F238E27FC236}">
              <a16:creationId xmlns:a16="http://schemas.microsoft.com/office/drawing/2014/main" id="{5D1ED1A1-0AC0-492C-B8FF-93E568E6BED3}"/>
            </a:ext>
          </a:extLst>
        </xdr:cNvPr>
        <xdr:cNvSpPr txBox="1"/>
      </xdr:nvSpPr>
      <xdr:spPr>
        <a:xfrm>
          <a:off x="8271587" y="13958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52849</xdr:rowOff>
    </xdr:from>
    <xdr:ext cx="469744" cy="259045"/>
    <xdr:sp macro="" textlink="">
      <xdr:nvSpPr>
        <xdr:cNvPr id="373" name="n_2aveValue【福祉施設】&#10;一人当たり面積">
          <a:extLst>
            <a:ext uri="{FF2B5EF4-FFF2-40B4-BE49-F238E27FC236}">
              <a16:creationId xmlns:a16="http://schemas.microsoft.com/office/drawing/2014/main" id="{8B2B9233-1F77-466A-AF50-829B4895F64E}"/>
            </a:ext>
          </a:extLst>
        </xdr:cNvPr>
        <xdr:cNvSpPr txBox="1"/>
      </xdr:nvSpPr>
      <xdr:spPr>
        <a:xfrm>
          <a:off x="7509587" y="13966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56278</xdr:rowOff>
    </xdr:from>
    <xdr:ext cx="469744" cy="259045"/>
    <xdr:sp macro="" textlink="">
      <xdr:nvSpPr>
        <xdr:cNvPr id="374" name="n_3aveValue【福祉施設】&#10;一人当たり面積">
          <a:extLst>
            <a:ext uri="{FF2B5EF4-FFF2-40B4-BE49-F238E27FC236}">
              <a16:creationId xmlns:a16="http://schemas.microsoft.com/office/drawing/2014/main" id="{552D33A3-69F7-4833-98AC-D8D82410E987}"/>
            </a:ext>
          </a:extLst>
        </xdr:cNvPr>
        <xdr:cNvSpPr txBox="1"/>
      </xdr:nvSpPr>
      <xdr:spPr>
        <a:xfrm>
          <a:off x="6712027" y="13970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16273</xdr:rowOff>
    </xdr:from>
    <xdr:ext cx="469744" cy="259045"/>
    <xdr:sp macro="" textlink="">
      <xdr:nvSpPr>
        <xdr:cNvPr id="375" name="n_4aveValue【福祉施設】&#10;一人当たり面積">
          <a:extLst>
            <a:ext uri="{FF2B5EF4-FFF2-40B4-BE49-F238E27FC236}">
              <a16:creationId xmlns:a16="http://schemas.microsoft.com/office/drawing/2014/main" id="{10372A4A-3224-44E1-87D4-E75C3AD42655}"/>
            </a:ext>
          </a:extLst>
        </xdr:cNvPr>
        <xdr:cNvSpPr txBox="1"/>
      </xdr:nvSpPr>
      <xdr:spPr>
        <a:xfrm>
          <a:off x="5937327" y="13930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74692</xdr:rowOff>
    </xdr:from>
    <xdr:ext cx="469744" cy="259045"/>
    <xdr:sp macro="" textlink="">
      <xdr:nvSpPr>
        <xdr:cNvPr id="376" name="n_1mainValue【福祉施設】&#10;一人当たり面積">
          <a:extLst>
            <a:ext uri="{FF2B5EF4-FFF2-40B4-BE49-F238E27FC236}">
              <a16:creationId xmlns:a16="http://schemas.microsoft.com/office/drawing/2014/main" id="{5574F75D-22A0-4A71-B300-CE28CB20ACAA}"/>
            </a:ext>
          </a:extLst>
        </xdr:cNvPr>
        <xdr:cNvSpPr txBox="1"/>
      </xdr:nvSpPr>
      <xdr:spPr>
        <a:xfrm>
          <a:off x="8271587" y="14324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81170</xdr:rowOff>
    </xdr:from>
    <xdr:ext cx="469744" cy="259045"/>
    <xdr:sp macro="" textlink="">
      <xdr:nvSpPr>
        <xdr:cNvPr id="377" name="n_2mainValue【福祉施設】&#10;一人当たり面積">
          <a:extLst>
            <a:ext uri="{FF2B5EF4-FFF2-40B4-BE49-F238E27FC236}">
              <a16:creationId xmlns:a16="http://schemas.microsoft.com/office/drawing/2014/main" id="{AC14D179-2D0F-4FD3-84B1-90C94BA36D4E}"/>
            </a:ext>
          </a:extLst>
        </xdr:cNvPr>
        <xdr:cNvSpPr txBox="1"/>
      </xdr:nvSpPr>
      <xdr:spPr>
        <a:xfrm>
          <a:off x="7509587" y="1433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83456</xdr:rowOff>
    </xdr:from>
    <xdr:ext cx="469744" cy="259045"/>
    <xdr:sp macro="" textlink="">
      <xdr:nvSpPr>
        <xdr:cNvPr id="378" name="n_3mainValue【福祉施設】&#10;一人当たり面積">
          <a:extLst>
            <a:ext uri="{FF2B5EF4-FFF2-40B4-BE49-F238E27FC236}">
              <a16:creationId xmlns:a16="http://schemas.microsoft.com/office/drawing/2014/main" id="{88A44800-D183-4C73-AEA8-03990E0619DE}"/>
            </a:ext>
          </a:extLst>
        </xdr:cNvPr>
        <xdr:cNvSpPr txBox="1"/>
      </xdr:nvSpPr>
      <xdr:spPr>
        <a:xfrm>
          <a:off x="6712027" y="14332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91839</xdr:rowOff>
    </xdr:from>
    <xdr:ext cx="469744" cy="259045"/>
    <xdr:sp macro="" textlink="">
      <xdr:nvSpPr>
        <xdr:cNvPr id="379" name="n_4mainValue【福祉施設】&#10;一人当たり面積">
          <a:extLst>
            <a:ext uri="{FF2B5EF4-FFF2-40B4-BE49-F238E27FC236}">
              <a16:creationId xmlns:a16="http://schemas.microsoft.com/office/drawing/2014/main" id="{9C541581-F1F8-45AD-B323-94607E5A17C5}"/>
            </a:ext>
          </a:extLst>
        </xdr:cNvPr>
        <xdr:cNvSpPr txBox="1"/>
      </xdr:nvSpPr>
      <xdr:spPr>
        <a:xfrm>
          <a:off x="5937327" y="14341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7E4BAD06-E3AD-4D46-81BC-C0A6736A1953}"/>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7744E272-F664-4908-A468-666A6EC8E1E2}"/>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6360D8F5-0572-4A01-AD06-CB467C82293E}"/>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53D2761B-7146-4C9E-9DAF-861475E8B3C4}"/>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AB3797D5-C3FF-4E66-BC25-922238947E80}"/>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EC3A5707-3F08-455E-83F7-7AA1C5FE402B}"/>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C4570928-9030-437A-A8AB-2E7AA114B6AB}"/>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8F3E2298-5055-40A7-BE29-83039952FD19}"/>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a:extLst>
            <a:ext uri="{FF2B5EF4-FFF2-40B4-BE49-F238E27FC236}">
              <a16:creationId xmlns:a16="http://schemas.microsoft.com/office/drawing/2014/main" id="{BA2FFC1B-AED9-416C-9F0E-784799B28E1F}"/>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a:extLst>
            <a:ext uri="{FF2B5EF4-FFF2-40B4-BE49-F238E27FC236}">
              <a16:creationId xmlns:a16="http://schemas.microsoft.com/office/drawing/2014/main" id="{1A3E2620-E859-4FFB-B403-BDFEF3D850B9}"/>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a:extLst>
            <a:ext uri="{FF2B5EF4-FFF2-40B4-BE49-F238E27FC236}">
              <a16:creationId xmlns:a16="http://schemas.microsoft.com/office/drawing/2014/main" id="{934E871F-223D-4F75-B6F2-DDCF7A79384E}"/>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1" name="直線コネクタ 390">
          <a:extLst>
            <a:ext uri="{FF2B5EF4-FFF2-40B4-BE49-F238E27FC236}">
              <a16:creationId xmlns:a16="http://schemas.microsoft.com/office/drawing/2014/main" id="{8B7F78A8-3CE5-4690-B2FB-113067024E92}"/>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2" name="テキスト ボックス 391">
          <a:extLst>
            <a:ext uri="{FF2B5EF4-FFF2-40B4-BE49-F238E27FC236}">
              <a16:creationId xmlns:a16="http://schemas.microsoft.com/office/drawing/2014/main" id="{58E9B3EF-E5F2-499A-ADCF-67FCBD440829}"/>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3" name="直線コネクタ 392">
          <a:extLst>
            <a:ext uri="{FF2B5EF4-FFF2-40B4-BE49-F238E27FC236}">
              <a16:creationId xmlns:a16="http://schemas.microsoft.com/office/drawing/2014/main" id="{37B7D73D-4590-4E45-A4E0-EF2D1CB3F827}"/>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4" name="テキスト ボックス 393">
          <a:extLst>
            <a:ext uri="{FF2B5EF4-FFF2-40B4-BE49-F238E27FC236}">
              <a16:creationId xmlns:a16="http://schemas.microsoft.com/office/drawing/2014/main" id="{9C9BFBDD-051E-4A28-B17E-2A5E1F3A9505}"/>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5" name="直線コネクタ 394">
          <a:extLst>
            <a:ext uri="{FF2B5EF4-FFF2-40B4-BE49-F238E27FC236}">
              <a16:creationId xmlns:a16="http://schemas.microsoft.com/office/drawing/2014/main" id="{7CAD73B9-17C7-4285-A385-59CB4DD9373C}"/>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6" name="テキスト ボックス 395">
          <a:extLst>
            <a:ext uri="{FF2B5EF4-FFF2-40B4-BE49-F238E27FC236}">
              <a16:creationId xmlns:a16="http://schemas.microsoft.com/office/drawing/2014/main" id="{647DA89F-9B37-4A7A-A43F-0B64CD3D3E48}"/>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7" name="直線コネクタ 396">
          <a:extLst>
            <a:ext uri="{FF2B5EF4-FFF2-40B4-BE49-F238E27FC236}">
              <a16:creationId xmlns:a16="http://schemas.microsoft.com/office/drawing/2014/main" id="{479244DC-5DBE-488F-88C2-E5669058EE68}"/>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8" name="テキスト ボックス 397">
          <a:extLst>
            <a:ext uri="{FF2B5EF4-FFF2-40B4-BE49-F238E27FC236}">
              <a16:creationId xmlns:a16="http://schemas.microsoft.com/office/drawing/2014/main" id="{AF117F0E-0C0D-4365-A954-EC99E2B3CDAC}"/>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9" name="直線コネクタ 398">
          <a:extLst>
            <a:ext uri="{FF2B5EF4-FFF2-40B4-BE49-F238E27FC236}">
              <a16:creationId xmlns:a16="http://schemas.microsoft.com/office/drawing/2014/main" id="{07208DD0-1F58-4CD6-9C2C-19EDECB280E1}"/>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0" name="テキスト ボックス 399">
          <a:extLst>
            <a:ext uri="{FF2B5EF4-FFF2-40B4-BE49-F238E27FC236}">
              <a16:creationId xmlns:a16="http://schemas.microsoft.com/office/drawing/2014/main" id="{6D7BE705-7070-4B32-ACDE-F874B409988C}"/>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192A9C61-7556-4C43-BB12-EE6C46E5A7DC}"/>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2" name="テキスト ボックス 401">
          <a:extLst>
            <a:ext uri="{FF2B5EF4-FFF2-40B4-BE49-F238E27FC236}">
              <a16:creationId xmlns:a16="http://schemas.microsoft.com/office/drawing/2014/main" id="{16FCA418-9893-4395-BE2C-1973C33A2AA8}"/>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77EABEB0-86A2-480B-A026-23F2B7EACDBF}"/>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121920</xdr:rowOff>
    </xdr:from>
    <xdr:to>
      <xdr:col>24</xdr:col>
      <xdr:colOff>62865</xdr:colOff>
      <xdr:row>108</xdr:row>
      <xdr:rowOff>152400</xdr:rowOff>
    </xdr:to>
    <xdr:cxnSp macro="">
      <xdr:nvCxnSpPr>
        <xdr:cNvPr id="404" name="直線コネクタ 403">
          <a:extLst>
            <a:ext uri="{FF2B5EF4-FFF2-40B4-BE49-F238E27FC236}">
              <a16:creationId xmlns:a16="http://schemas.microsoft.com/office/drawing/2014/main" id="{BEE419B6-B555-4F50-9158-EFAF652373A8}"/>
            </a:ext>
          </a:extLst>
        </xdr:cNvPr>
        <xdr:cNvCxnSpPr/>
      </xdr:nvCxnSpPr>
      <xdr:spPr>
        <a:xfrm flipV="1">
          <a:off x="4086225" y="16718280"/>
          <a:ext cx="0" cy="153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405" name="【市民会館】&#10;有形固定資産減価償却率最小値テキスト">
          <a:extLst>
            <a:ext uri="{FF2B5EF4-FFF2-40B4-BE49-F238E27FC236}">
              <a16:creationId xmlns:a16="http://schemas.microsoft.com/office/drawing/2014/main" id="{00C3E13B-1E31-4B60-B79F-C879E84859A7}"/>
            </a:ext>
          </a:extLst>
        </xdr:cNvPr>
        <xdr:cNvSpPr txBox="1"/>
      </xdr:nvSpPr>
      <xdr:spPr>
        <a:xfrm>
          <a:off x="412496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6" name="直線コネクタ 405">
          <a:extLst>
            <a:ext uri="{FF2B5EF4-FFF2-40B4-BE49-F238E27FC236}">
              <a16:creationId xmlns:a16="http://schemas.microsoft.com/office/drawing/2014/main" id="{D7D8B5F4-EE5F-416F-867D-C027E3C0C0C1}"/>
            </a:ext>
          </a:extLst>
        </xdr:cNvPr>
        <xdr:cNvCxnSpPr/>
      </xdr:nvCxnSpPr>
      <xdr:spPr>
        <a:xfrm>
          <a:off x="402082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68597</xdr:rowOff>
    </xdr:from>
    <xdr:ext cx="405111" cy="259045"/>
    <xdr:sp macro="" textlink="">
      <xdr:nvSpPr>
        <xdr:cNvPr id="407" name="【市民会館】&#10;有形固定資産減価償却率最大値テキスト">
          <a:extLst>
            <a:ext uri="{FF2B5EF4-FFF2-40B4-BE49-F238E27FC236}">
              <a16:creationId xmlns:a16="http://schemas.microsoft.com/office/drawing/2014/main" id="{9D8FEB5E-0A26-486F-BA32-3EDC3A1107F9}"/>
            </a:ext>
          </a:extLst>
        </xdr:cNvPr>
        <xdr:cNvSpPr txBox="1"/>
      </xdr:nvSpPr>
      <xdr:spPr>
        <a:xfrm>
          <a:off x="4124960" y="16497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121920</xdr:rowOff>
    </xdr:from>
    <xdr:to>
      <xdr:col>24</xdr:col>
      <xdr:colOff>152400</xdr:colOff>
      <xdr:row>99</xdr:row>
      <xdr:rowOff>121920</xdr:rowOff>
    </xdr:to>
    <xdr:cxnSp macro="">
      <xdr:nvCxnSpPr>
        <xdr:cNvPr id="408" name="直線コネクタ 407">
          <a:extLst>
            <a:ext uri="{FF2B5EF4-FFF2-40B4-BE49-F238E27FC236}">
              <a16:creationId xmlns:a16="http://schemas.microsoft.com/office/drawing/2014/main" id="{173D0C12-7B3D-43F2-AF9A-CAFCA2B51078}"/>
            </a:ext>
          </a:extLst>
        </xdr:cNvPr>
        <xdr:cNvCxnSpPr/>
      </xdr:nvCxnSpPr>
      <xdr:spPr>
        <a:xfrm>
          <a:off x="4020820" y="167182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12082</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F9C3D9A8-83D9-4DD4-AD5D-7239969CE767}"/>
            </a:ext>
          </a:extLst>
        </xdr:cNvPr>
        <xdr:cNvSpPr txBox="1"/>
      </xdr:nvSpPr>
      <xdr:spPr>
        <a:xfrm>
          <a:off x="4124960" y="17446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160655</xdr:rowOff>
    </xdr:from>
    <xdr:to>
      <xdr:col>24</xdr:col>
      <xdr:colOff>114300</xdr:colOff>
      <xdr:row>105</xdr:row>
      <xdr:rowOff>90805</xdr:rowOff>
    </xdr:to>
    <xdr:sp macro="" textlink="">
      <xdr:nvSpPr>
        <xdr:cNvPr id="410" name="フローチャート: 判断 409">
          <a:extLst>
            <a:ext uri="{FF2B5EF4-FFF2-40B4-BE49-F238E27FC236}">
              <a16:creationId xmlns:a16="http://schemas.microsoft.com/office/drawing/2014/main" id="{536A7B04-F81B-4126-BDC9-EB5763683D18}"/>
            </a:ext>
          </a:extLst>
        </xdr:cNvPr>
        <xdr:cNvSpPr/>
      </xdr:nvSpPr>
      <xdr:spPr>
        <a:xfrm>
          <a:off x="4036060" y="175952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164464</xdr:rowOff>
    </xdr:from>
    <xdr:to>
      <xdr:col>20</xdr:col>
      <xdr:colOff>38100</xdr:colOff>
      <xdr:row>105</xdr:row>
      <xdr:rowOff>94614</xdr:rowOff>
    </xdr:to>
    <xdr:sp macro="" textlink="">
      <xdr:nvSpPr>
        <xdr:cNvPr id="411" name="フローチャート: 判断 410">
          <a:extLst>
            <a:ext uri="{FF2B5EF4-FFF2-40B4-BE49-F238E27FC236}">
              <a16:creationId xmlns:a16="http://schemas.microsoft.com/office/drawing/2014/main" id="{66D476C8-C9E0-4F70-99CF-E704A4C7F5EB}"/>
            </a:ext>
          </a:extLst>
        </xdr:cNvPr>
        <xdr:cNvSpPr/>
      </xdr:nvSpPr>
      <xdr:spPr>
        <a:xfrm>
          <a:off x="3312160" y="17599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118745</xdr:rowOff>
    </xdr:from>
    <xdr:to>
      <xdr:col>15</xdr:col>
      <xdr:colOff>101600</xdr:colOff>
      <xdr:row>105</xdr:row>
      <xdr:rowOff>48895</xdr:rowOff>
    </xdr:to>
    <xdr:sp macro="" textlink="">
      <xdr:nvSpPr>
        <xdr:cNvPr id="412" name="フローチャート: 判断 411">
          <a:extLst>
            <a:ext uri="{FF2B5EF4-FFF2-40B4-BE49-F238E27FC236}">
              <a16:creationId xmlns:a16="http://schemas.microsoft.com/office/drawing/2014/main" id="{ECC5983B-DB6B-4300-AF85-53AB550A6046}"/>
            </a:ext>
          </a:extLst>
        </xdr:cNvPr>
        <xdr:cNvSpPr/>
      </xdr:nvSpPr>
      <xdr:spPr>
        <a:xfrm>
          <a:off x="2514600" y="175533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86361</xdr:rowOff>
    </xdr:from>
    <xdr:to>
      <xdr:col>10</xdr:col>
      <xdr:colOff>165100</xdr:colOff>
      <xdr:row>105</xdr:row>
      <xdr:rowOff>16511</xdr:rowOff>
    </xdr:to>
    <xdr:sp macro="" textlink="">
      <xdr:nvSpPr>
        <xdr:cNvPr id="413" name="フローチャート: 判断 412">
          <a:extLst>
            <a:ext uri="{FF2B5EF4-FFF2-40B4-BE49-F238E27FC236}">
              <a16:creationId xmlns:a16="http://schemas.microsoft.com/office/drawing/2014/main" id="{D922882A-CB9A-4690-8C9B-3B1E25395473}"/>
            </a:ext>
          </a:extLst>
        </xdr:cNvPr>
        <xdr:cNvSpPr/>
      </xdr:nvSpPr>
      <xdr:spPr>
        <a:xfrm>
          <a:off x="1739900" y="175209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46355</xdr:rowOff>
    </xdr:from>
    <xdr:to>
      <xdr:col>6</xdr:col>
      <xdr:colOff>38100</xdr:colOff>
      <xdr:row>104</xdr:row>
      <xdr:rowOff>147955</xdr:rowOff>
    </xdr:to>
    <xdr:sp macro="" textlink="">
      <xdr:nvSpPr>
        <xdr:cNvPr id="414" name="フローチャート: 判断 413">
          <a:extLst>
            <a:ext uri="{FF2B5EF4-FFF2-40B4-BE49-F238E27FC236}">
              <a16:creationId xmlns:a16="http://schemas.microsoft.com/office/drawing/2014/main" id="{22AA424B-4B30-46E2-9012-5E77849AC8FC}"/>
            </a:ext>
          </a:extLst>
        </xdr:cNvPr>
        <xdr:cNvSpPr/>
      </xdr:nvSpPr>
      <xdr:spPr>
        <a:xfrm>
          <a:off x="965200" y="1748091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324EE194-1F77-4D4C-A995-8BCD7268028D}"/>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10A7BD4D-CFF3-432D-9CD1-D1316757415C}"/>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98FD214-D9E1-4E67-A86B-6A531074C087}"/>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F8694E3A-7D80-4054-96B9-08366DBECDF2}"/>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E261FD23-A2B0-4087-AAA4-65F6BF82EE0F}"/>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95886</xdr:rowOff>
    </xdr:from>
    <xdr:to>
      <xdr:col>24</xdr:col>
      <xdr:colOff>114300</xdr:colOff>
      <xdr:row>109</xdr:row>
      <xdr:rowOff>26036</xdr:rowOff>
    </xdr:to>
    <xdr:sp macro="" textlink="">
      <xdr:nvSpPr>
        <xdr:cNvPr id="420" name="楕円 419">
          <a:extLst>
            <a:ext uri="{FF2B5EF4-FFF2-40B4-BE49-F238E27FC236}">
              <a16:creationId xmlns:a16="http://schemas.microsoft.com/office/drawing/2014/main" id="{71A993F8-1CFE-4B2B-A593-2F5D0D9FB0BE}"/>
            </a:ext>
          </a:extLst>
        </xdr:cNvPr>
        <xdr:cNvSpPr/>
      </xdr:nvSpPr>
      <xdr:spPr>
        <a:xfrm>
          <a:off x="4036060" y="182010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108</xdr:row>
      <xdr:rowOff>10813</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EBD8FACD-47A9-447C-A396-EC1DB28853B6}"/>
            </a:ext>
          </a:extLst>
        </xdr:cNvPr>
        <xdr:cNvSpPr txBox="1"/>
      </xdr:nvSpPr>
      <xdr:spPr>
        <a:xfrm>
          <a:off x="4124960" y="18115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95886</xdr:rowOff>
    </xdr:from>
    <xdr:to>
      <xdr:col>20</xdr:col>
      <xdr:colOff>38100</xdr:colOff>
      <xdr:row>109</xdr:row>
      <xdr:rowOff>26036</xdr:rowOff>
    </xdr:to>
    <xdr:sp macro="" textlink="">
      <xdr:nvSpPr>
        <xdr:cNvPr id="422" name="楕円 421">
          <a:extLst>
            <a:ext uri="{FF2B5EF4-FFF2-40B4-BE49-F238E27FC236}">
              <a16:creationId xmlns:a16="http://schemas.microsoft.com/office/drawing/2014/main" id="{56BF593E-09FC-4ED0-99F0-F1BB504A7295}"/>
            </a:ext>
          </a:extLst>
        </xdr:cNvPr>
        <xdr:cNvSpPr/>
      </xdr:nvSpPr>
      <xdr:spPr>
        <a:xfrm>
          <a:off x="3312160" y="182010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146686</xdr:rowOff>
    </xdr:from>
    <xdr:to>
      <xdr:col>24</xdr:col>
      <xdr:colOff>63500</xdr:colOff>
      <xdr:row>108</xdr:row>
      <xdr:rowOff>146686</xdr:rowOff>
    </xdr:to>
    <xdr:cxnSp macro="">
      <xdr:nvCxnSpPr>
        <xdr:cNvPr id="423" name="直線コネクタ 422">
          <a:extLst>
            <a:ext uri="{FF2B5EF4-FFF2-40B4-BE49-F238E27FC236}">
              <a16:creationId xmlns:a16="http://schemas.microsoft.com/office/drawing/2014/main" id="{1EF22F9D-984F-4E14-85E8-172E25D0D085}"/>
            </a:ext>
          </a:extLst>
        </xdr:cNvPr>
        <xdr:cNvCxnSpPr/>
      </xdr:nvCxnSpPr>
      <xdr:spPr>
        <a:xfrm>
          <a:off x="3355340" y="18251806"/>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93980</xdr:rowOff>
    </xdr:from>
    <xdr:to>
      <xdr:col>15</xdr:col>
      <xdr:colOff>101600</xdr:colOff>
      <xdr:row>109</xdr:row>
      <xdr:rowOff>24130</xdr:rowOff>
    </xdr:to>
    <xdr:sp macro="" textlink="">
      <xdr:nvSpPr>
        <xdr:cNvPr id="424" name="楕円 423">
          <a:extLst>
            <a:ext uri="{FF2B5EF4-FFF2-40B4-BE49-F238E27FC236}">
              <a16:creationId xmlns:a16="http://schemas.microsoft.com/office/drawing/2014/main" id="{43C318DE-D4B9-4A59-BBAD-F775AB752AE9}"/>
            </a:ext>
          </a:extLst>
        </xdr:cNvPr>
        <xdr:cNvSpPr/>
      </xdr:nvSpPr>
      <xdr:spPr>
        <a:xfrm>
          <a:off x="2514600" y="181991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144780</xdr:rowOff>
    </xdr:from>
    <xdr:to>
      <xdr:col>19</xdr:col>
      <xdr:colOff>177800</xdr:colOff>
      <xdr:row>108</xdr:row>
      <xdr:rowOff>146686</xdr:rowOff>
    </xdr:to>
    <xdr:cxnSp macro="">
      <xdr:nvCxnSpPr>
        <xdr:cNvPr id="425" name="直線コネクタ 424">
          <a:extLst>
            <a:ext uri="{FF2B5EF4-FFF2-40B4-BE49-F238E27FC236}">
              <a16:creationId xmlns:a16="http://schemas.microsoft.com/office/drawing/2014/main" id="{DDB8C627-9717-4C7E-9802-DB488E940EFD}"/>
            </a:ext>
          </a:extLst>
        </xdr:cNvPr>
        <xdr:cNvCxnSpPr/>
      </xdr:nvCxnSpPr>
      <xdr:spPr>
        <a:xfrm>
          <a:off x="2565400" y="18249900"/>
          <a:ext cx="78994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95886</xdr:rowOff>
    </xdr:from>
    <xdr:to>
      <xdr:col>10</xdr:col>
      <xdr:colOff>165100</xdr:colOff>
      <xdr:row>109</xdr:row>
      <xdr:rowOff>26036</xdr:rowOff>
    </xdr:to>
    <xdr:sp macro="" textlink="">
      <xdr:nvSpPr>
        <xdr:cNvPr id="426" name="楕円 425">
          <a:extLst>
            <a:ext uri="{FF2B5EF4-FFF2-40B4-BE49-F238E27FC236}">
              <a16:creationId xmlns:a16="http://schemas.microsoft.com/office/drawing/2014/main" id="{1D03C0AC-B68C-465A-B142-A0799C464553}"/>
            </a:ext>
          </a:extLst>
        </xdr:cNvPr>
        <xdr:cNvSpPr/>
      </xdr:nvSpPr>
      <xdr:spPr>
        <a:xfrm>
          <a:off x="1739900" y="182010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144780</xdr:rowOff>
    </xdr:from>
    <xdr:to>
      <xdr:col>15</xdr:col>
      <xdr:colOff>50800</xdr:colOff>
      <xdr:row>108</xdr:row>
      <xdr:rowOff>146686</xdr:rowOff>
    </xdr:to>
    <xdr:cxnSp macro="">
      <xdr:nvCxnSpPr>
        <xdr:cNvPr id="427" name="直線コネクタ 426">
          <a:extLst>
            <a:ext uri="{FF2B5EF4-FFF2-40B4-BE49-F238E27FC236}">
              <a16:creationId xmlns:a16="http://schemas.microsoft.com/office/drawing/2014/main" id="{5DB0EE0D-3499-4682-944C-CC4C8B875446}"/>
            </a:ext>
          </a:extLst>
        </xdr:cNvPr>
        <xdr:cNvCxnSpPr/>
      </xdr:nvCxnSpPr>
      <xdr:spPr>
        <a:xfrm flipV="1">
          <a:off x="1790700" y="18249900"/>
          <a:ext cx="7747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108</xdr:row>
      <xdr:rowOff>88264</xdr:rowOff>
    </xdr:from>
    <xdr:to>
      <xdr:col>6</xdr:col>
      <xdr:colOff>38100</xdr:colOff>
      <xdr:row>109</xdr:row>
      <xdr:rowOff>18414</xdr:rowOff>
    </xdr:to>
    <xdr:sp macro="" textlink="">
      <xdr:nvSpPr>
        <xdr:cNvPr id="428" name="楕円 427">
          <a:extLst>
            <a:ext uri="{FF2B5EF4-FFF2-40B4-BE49-F238E27FC236}">
              <a16:creationId xmlns:a16="http://schemas.microsoft.com/office/drawing/2014/main" id="{BDFC768C-168D-41E7-8D07-28612CC8BC7B}"/>
            </a:ext>
          </a:extLst>
        </xdr:cNvPr>
        <xdr:cNvSpPr/>
      </xdr:nvSpPr>
      <xdr:spPr>
        <a:xfrm>
          <a:off x="965200" y="181933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108</xdr:row>
      <xdr:rowOff>139064</xdr:rowOff>
    </xdr:from>
    <xdr:to>
      <xdr:col>10</xdr:col>
      <xdr:colOff>114300</xdr:colOff>
      <xdr:row>108</xdr:row>
      <xdr:rowOff>146686</xdr:rowOff>
    </xdr:to>
    <xdr:cxnSp macro="">
      <xdr:nvCxnSpPr>
        <xdr:cNvPr id="429" name="直線コネクタ 428">
          <a:extLst>
            <a:ext uri="{FF2B5EF4-FFF2-40B4-BE49-F238E27FC236}">
              <a16:creationId xmlns:a16="http://schemas.microsoft.com/office/drawing/2014/main" id="{07038FA4-ACFC-4A3C-ABC2-2BF76C524181}"/>
            </a:ext>
          </a:extLst>
        </xdr:cNvPr>
        <xdr:cNvCxnSpPr/>
      </xdr:nvCxnSpPr>
      <xdr:spPr>
        <a:xfrm>
          <a:off x="1008380" y="18244184"/>
          <a:ext cx="78232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111141</xdr:rowOff>
    </xdr:from>
    <xdr:ext cx="405111" cy="259045"/>
    <xdr:sp macro="" textlink="">
      <xdr:nvSpPr>
        <xdr:cNvPr id="430" name="n_1aveValue【市民会館】&#10;有形固定資産減価償却率">
          <a:extLst>
            <a:ext uri="{FF2B5EF4-FFF2-40B4-BE49-F238E27FC236}">
              <a16:creationId xmlns:a16="http://schemas.microsoft.com/office/drawing/2014/main" id="{1BA335A1-03CE-48F4-A5CB-350A4A3006AD}"/>
            </a:ext>
          </a:extLst>
        </xdr:cNvPr>
        <xdr:cNvSpPr txBox="1"/>
      </xdr:nvSpPr>
      <xdr:spPr>
        <a:xfrm>
          <a:off x="3170564" y="17378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65422</xdr:rowOff>
    </xdr:from>
    <xdr:ext cx="405111" cy="259045"/>
    <xdr:sp macro="" textlink="">
      <xdr:nvSpPr>
        <xdr:cNvPr id="431" name="n_2aveValue【市民会館】&#10;有形固定資産減価償却率">
          <a:extLst>
            <a:ext uri="{FF2B5EF4-FFF2-40B4-BE49-F238E27FC236}">
              <a16:creationId xmlns:a16="http://schemas.microsoft.com/office/drawing/2014/main" id="{7684F2E6-8E53-4711-B22F-FAE10753C9C8}"/>
            </a:ext>
          </a:extLst>
        </xdr:cNvPr>
        <xdr:cNvSpPr txBox="1"/>
      </xdr:nvSpPr>
      <xdr:spPr>
        <a:xfrm>
          <a:off x="2385704" y="1733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33038</xdr:rowOff>
    </xdr:from>
    <xdr:ext cx="405111" cy="259045"/>
    <xdr:sp macro="" textlink="">
      <xdr:nvSpPr>
        <xdr:cNvPr id="432" name="n_3aveValue【市民会館】&#10;有形固定資産減価償却率">
          <a:extLst>
            <a:ext uri="{FF2B5EF4-FFF2-40B4-BE49-F238E27FC236}">
              <a16:creationId xmlns:a16="http://schemas.microsoft.com/office/drawing/2014/main" id="{4686CA53-6354-48B5-99F8-DAE8B52E63AF}"/>
            </a:ext>
          </a:extLst>
        </xdr:cNvPr>
        <xdr:cNvSpPr txBox="1"/>
      </xdr:nvSpPr>
      <xdr:spPr>
        <a:xfrm>
          <a:off x="1611004" y="17299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164482</xdr:rowOff>
    </xdr:from>
    <xdr:ext cx="405111" cy="259045"/>
    <xdr:sp macro="" textlink="">
      <xdr:nvSpPr>
        <xdr:cNvPr id="433" name="n_4aveValue【市民会館】&#10;有形固定資産減価償却率">
          <a:extLst>
            <a:ext uri="{FF2B5EF4-FFF2-40B4-BE49-F238E27FC236}">
              <a16:creationId xmlns:a16="http://schemas.microsoft.com/office/drawing/2014/main" id="{C8F7F43F-A774-4F89-A78E-DAC78E00C5AA}"/>
            </a:ext>
          </a:extLst>
        </xdr:cNvPr>
        <xdr:cNvSpPr txBox="1"/>
      </xdr:nvSpPr>
      <xdr:spPr>
        <a:xfrm>
          <a:off x="836304" y="1726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109</xdr:row>
      <xdr:rowOff>17163</xdr:rowOff>
    </xdr:from>
    <xdr:ext cx="405111" cy="259045"/>
    <xdr:sp macro="" textlink="">
      <xdr:nvSpPr>
        <xdr:cNvPr id="434" name="n_1mainValue【市民会館】&#10;有形固定資産減価償却率">
          <a:extLst>
            <a:ext uri="{FF2B5EF4-FFF2-40B4-BE49-F238E27FC236}">
              <a16:creationId xmlns:a16="http://schemas.microsoft.com/office/drawing/2014/main" id="{56D7A5E2-9FE7-4FBA-A0A7-02F34CD6B769}"/>
            </a:ext>
          </a:extLst>
        </xdr:cNvPr>
        <xdr:cNvSpPr txBox="1"/>
      </xdr:nvSpPr>
      <xdr:spPr>
        <a:xfrm>
          <a:off x="3170564" y="18289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109</xdr:row>
      <xdr:rowOff>15257</xdr:rowOff>
    </xdr:from>
    <xdr:ext cx="405111" cy="259045"/>
    <xdr:sp macro="" textlink="">
      <xdr:nvSpPr>
        <xdr:cNvPr id="435" name="n_2mainValue【市民会館】&#10;有形固定資産減価償却率">
          <a:extLst>
            <a:ext uri="{FF2B5EF4-FFF2-40B4-BE49-F238E27FC236}">
              <a16:creationId xmlns:a16="http://schemas.microsoft.com/office/drawing/2014/main" id="{D3C4841A-4DEA-43FF-881D-BBD7E461DA45}"/>
            </a:ext>
          </a:extLst>
        </xdr:cNvPr>
        <xdr:cNvSpPr txBox="1"/>
      </xdr:nvSpPr>
      <xdr:spPr>
        <a:xfrm>
          <a:off x="2385704" y="1828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109</xdr:row>
      <xdr:rowOff>17163</xdr:rowOff>
    </xdr:from>
    <xdr:ext cx="405111" cy="259045"/>
    <xdr:sp macro="" textlink="">
      <xdr:nvSpPr>
        <xdr:cNvPr id="436" name="n_3mainValue【市民会館】&#10;有形固定資産減価償却率">
          <a:extLst>
            <a:ext uri="{FF2B5EF4-FFF2-40B4-BE49-F238E27FC236}">
              <a16:creationId xmlns:a16="http://schemas.microsoft.com/office/drawing/2014/main" id="{E6D91AAF-6C59-41D6-B366-8779951C5B59}"/>
            </a:ext>
          </a:extLst>
        </xdr:cNvPr>
        <xdr:cNvSpPr txBox="1"/>
      </xdr:nvSpPr>
      <xdr:spPr>
        <a:xfrm>
          <a:off x="1611004" y="18289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109</xdr:row>
      <xdr:rowOff>9541</xdr:rowOff>
    </xdr:from>
    <xdr:ext cx="405111" cy="259045"/>
    <xdr:sp macro="" textlink="">
      <xdr:nvSpPr>
        <xdr:cNvPr id="437" name="n_4mainValue【市民会館】&#10;有形固定資産減価償却率">
          <a:extLst>
            <a:ext uri="{FF2B5EF4-FFF2-40B4-BE49-F238E27FC236}">
              <a16:creationId xmlns:a16="http://schemas.microsoft.com/office/drawing/2014/main" id="{B0714B9A-4ED0-4B20-891B-FADE9DA1E016}"/>
            </a:ext>
          </a:extLst>
        </xdr:cNvPr>
        <xdr:cNvSpPr txBox="1"/>
      </xdr:nvSpPr>
      <xdr:spPr>
        <a:xfrm>
          <a:off x="836304" y="18282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404AAB32-E664-4261-B1D0-11287381928A}"/>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DC053E96-F729-4595-9774-BB11B04F8941}"/>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B7BD6517-7933-4795-B5C2-C9C01B5EB814}"/>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C7797B4A-88E4-4A9C-904B-CF202953ABD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93A24F82-DBD7-4F9C-927C-C77950800E8C}"/>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651C7C18-7C92-4929-95A3-E4E82B143538}"/>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E262A9C3-020D-44B2-B248-CF1F5F69B509}"/>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AD9B000C-9F8A-44A2-A4AF-8DB3B38EAFED}"/>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7C29AD66-AD1A-4D02-B32C-FBC1509A0B16}"/>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317D1858-DC1A-438B-9E36-8CFB357BA4FC}"/>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8" name="直線コネクタ 447">
          <a:extLst>
            <a:ext uri="{FF2B5EF4-FFF2-40B4-BE49-F238E27FC236}">
              <a16:creationId xmlns:a16="http://schemas.microsoft.com/office/drawing/2014/main" id="{5D353D2F-EDEB-4BFF-B90A-3B0EF1A021AF}"/>
            </a:ext>
          </a:extLst>
        </xdr:cNvPr>
        <xdr:cNvCxnSpPr/>
      </xdr:nvCxnSpPr>
      <xdr:spPr>
        <a:xfrm>
          <a:off x="5826760" y="18181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9" name="テキスト ボックス 448">
          <a:extLst>
            <a:ext uri="{FF2B5EF4-FFF2-40B4-BE49-F238E27FC236}">
              <a16:creationId xmlns:a16="http://schemas.microsoft.com/office/drawing/2014/main" id="{18EFE291-BE41-4E8B-90A3-E971EEE62520}"/>
            </a:ext>
          </a:extLst>
        </xdr:cNvPr>
        <xdr:cNvSpPr txBox="1"/>
      </xdr:nvSpPr>
      <xdr:spPr>
        <a:xfrm>
          <a:off x="540530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0" name="直線コネクタ 449">
          <a:extLst>
            <a:ext uri="{FF2B5EF4-FFF2-40B4-BE49-F238E27FC236}">
              <a16:creationId xmlns:a16="http://schemas.microsoft.com/office/drawing/2014/main" id="{8F04D437-F699-481B-A2F7-E6CFB31039B8}"/>
            </a:ext>
          </a:extLst>
        </xdr:cNvPr>
        <xdr:cNvCxnSpPr/>
      </xdr:nvCxnSpPr>
      <xdr:spPr>
        <a:xfrm>
          <a:off x="5826760" y="177355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1" name="テキスト ボックス 450">
          <a:extLst>
            <a:ext uri="{FF2B5EF4-FFF2-40B4-BE49-F238E27FC236}">
              <a16:creationId xmlns:a16="http://schemas.microsoft.com/office/drawing/2014/main" id="{3A193951-8F32-439D-9ACD-33AA979B1A10}"/>
            </a:ext>
          </a:extLst>
        </xdr:cNvPr>
        <xdr:cNvSpPr txBox="1"/>
      </xdr:nvSpPr>
      <xdr:spPr>
        <a:xfrm>
          <a:off x="540530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2" name="直線コネクタ 451">
          <a:extLst>
            <a:ext uri="{FF2B5EF4-FFF2-40B4-BE49-F238E27FC236}">
              <a16:creationId xmlns:a16="http://schemas.microsoft.com/office/drawing/2014/main" id="{F5F5906C-2A9E-4F59-ACD1-444009B13C30}"/>
            </a:ext>
          </a:extLst>
        </xdr:cNvPr>
        <xdr:cNvCxnSpPr/>
      </xdr:nvCxnSpPr>
      <xdr:spPr>
        <a:xfrm>
          <a:off x="5826760" y="172859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3" name="テキスト ボックス 452">
          <a:extLst>
            <a:ext uri="{FF2B5EF4-FFF2-40B4-BE49-F238E27FC236}">
              <a16:creationId xmlns:a16="http://schemas.microsoft.com/office/drawing/2014/main" id="{A53753CA-21A5-4F19-BA75-D0784791B4AB}"/>
            </a:ext>
          </a:extLst>
        </xdr:cNvPr>
        <xdr:cNvSpPr txBox="1"/>
      </xdr:nvSpPr>
      <xdr:spPr>
        <a:xfrm>
          <a:off x="540530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4" name="直線コネクタ 453">
          <a:extLst>
            <a:ext uri="{FF2B5EF4-FFF2-40B4-BE49-F238E27FC236}">
              <a16:creationId xmlns:a16="http://schemas.microsoft.com/office/drawing/2014/main" id="{47DDA45C-60DA-43A1-AEFA-CA99CFE5C355}"/>
            </a:ext>
          </a:extLst>
        </xdr:cNvPr>
        <xdr:cNvCxnSpPr/>
      </xdr:nvCxnSpPr>
      <xdr:spPr>
        <a:xfrm>
          <a:off x="5826760" y="16840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5" name="テキスト ボックス 454">
          <a:extLst>
            <a:ext uri="{FF2B5EF4-FFF2-40B4-BE49-F238E27FC236}">
              <a16:creationId xmlns:a16="http://schemas.microsoft.com/office/drawing/2014/main" id="{DAF5B5D2-0A58-40AB-B109-2A0D51963008}"/>
            </a:ext>
          </a:extLst>
        </xdr:cNvPr>
        <xdr:cNvSpPr txBox="1"/>
      </xdr:nvSpPr>
      <xdr:spPr>
        <a:xfrm>
          <a:off x="540530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20383A7E-36DC-4886-BE00-04461C235097}"/>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8A126BF4-95E2-43D7-A014-E05AFE4E9F8D}"/>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86E2C921-18B1-4E5E-9623-DF64CB6A53BD}"/>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110489</xdr:rowOff>
    </xdr:from>
    <xdr:to>
      <xdr:col>54</xdr:col>
      <xdr:colOff>189865</xdr:colOff>
      <xdr:row>108</xdr:row>
      <xdr:rowOff>45568</xdr:rowOff>
    </xdr:to>
    <xdr:cxnSp macro="">
      <xdr:nvCxnSpPr>
        <xdr:cNvPr id="459" name="直線コネクタ 458">
          <a:extLst>
            <a:ext uri="{FF2B5EF4-FFF2-40B4-BE49-F238E27FC236}">
              <a16:creationId xmlns:a16="http://schemas.microsoft.com/office/drawing/2014/main" id="{3F7A81B0-95B5-40B6-AB9D-CE5E49807158}"/>
            </a:ext>
          </a:extLst>
        </xdr:cNvPr>
        <xdr:cNvCxnSpPr/>
      </xdr:nvCxnSpPr>
      <xdr:spPr>
        <a:xfrm flipV="1">
          <a:off x="9219565" y="16706849"/>
          <a:ext cx="0" cy="1443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49395</xdr:rowOff>
    </xdr:from>
    <xdr:ext cx="469744" cy="259045"/>
    <xdr:sp macro="" textlink="">
      <xdr:nvSpPr>
        <xdr:cNvPr id="460" name="【市民会館】&#10;一人当たり面積最小値テキスト">
          <a:extLst>
            <a:ext uri="{FF2B5EF4-FFF2-40B4-BE49-F238E27FC236}">
              <a16:creationId xmlns:a16="http://schemas.microsoft.com/office/drawing/2014/main" id="{5EB6A6A9-8986-4EBD-8E6E-E48C5B05D7CD}"/>
            </a:ext>
          </a:extLst>
        </xdr:cNvPr>
        <xdr:cNvSpPr txBox="1"/>
      </xdr:nvSpPr>
      <xdr:spPr>
        <a:xfrm>
          <a:off x="9258300" y="18154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45568</xdr:rowOff>
    </xdr:from>
    <xdr:to>
      <xdr:col>55</xdr:col>
      <xdr:colOff>88900</xdr:colOff>
      <xdr:row>108</xdr:row>
      <xdr:rowOff>45568</xdr:rowOff>
    </xdr:to>
    <xdr:cxnSp macro="">
      <xdr:nvCxnSpPr>
        <xdr:cNvPr id="461" name="直線コネクタ 460">
          <a:extLst>
            <a:ext uri="{FF2B5EF4-FFF2-40B4-BE49-F238E27FC236}">
              <a16:creationId xmlns:a16="http://schemas.microsoft.com/office/drawing/2014/main" id="{F1F1513E-D6FC-4B61-9E40-066A9FEE9FF6}"/>
            </a:ext>
          </a:extLst>
        </xdr:cNvPr>
        <xdr:cNvCxnSpPr/>
      </xdr:nvCxnSpPr>
      <xdr:spPr>
        <a:xfrm>
          <a:off x="9154160" y="181506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57166</xdr:rowOff>
    </xdr:from>
    <xdr:ext cx="469744" cy="259045"/>
    <xdr:sp macro="" textlink="">
      <xdr:nvSpPr>
        <xdr:cNvPr id="462" name="【市民会館】&#10;一人当たり面積最大値テキスト">
          <a:extLst>
            <a:ext uri="{FF2B5EF4-FFF2-40B4-BE49-F238E27FC236}">
              <a16:creationId xmlns:a16="http://schemas.microsoft.com/office/drawing/2014/main" id="{39DF6D5C-7500-4792-AEFC-501CF8A2F99C}"/>
            </a:ext>
          </a:extLst>
        </xdr:cNvPr>
        <xdr:cNvSpPr txBox="1"/>
      </xdr:nvSpPr>
      <xdr:spPr>
        <a:xfrm>
          <a:off x="9258300" y="16485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110489</xdr:rowOff>
    </xdr:from>
    <xdr:to>
      <xdr:col>55</xdr:col>
      <xdr:colOff>88900</xdr:colOff>
      <xdr:row>99</xdr:row>
      <xdr:rowOff>110489</xdr:rowOff>
    </xdr:to>
    <xdr:cxnSp macro="">
      <xdr:nvCxnSpPr>
        <xdr:cNvPr id="463" name="直線コネクタ 462">
          <a:extLst>
            <a:ext uri="{FF2B5EF4-FFF2-40B4-BE49-F238E27FC236}">
              <a16:creationId xmlns:a16="http://schemas.microsoft.com/office/drawing/2014/main" id="{61A538BE-5E97-4DAA-BED2-E796061F544D}"/>
            </a:ext>
          </a:extLst>
        </xdr:cNvPr>
        <xdr:cNvCxnSpPr/>
      </xdr:nvCxnSpPr>
      <xdr:spPr>
        <a:xfrm>
          <a:off x="9154160" y="167068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80281</xdr:rowOff>
    </xdr:from>
    <xdr:ext cx="469744" cy="259045"/>
    <xdr:sp macro="" textlink="">
      <xdr:nvSpPr>
        <xdr:cNvPr id="464" name="【市民会館】&#10;一人当たり面積平均値テキスト">
          <a:extLst>
            <a:ext uri="{FF2B5EF4-FFF2-40B4-BE49-F238E27FC236}">
              <a16:creationId xmlns:a16="http://schemas.microsoft.com/office/drawing/2014/main" id="{1D6F56E5-858E-4CF1-91BA-F07426F03A95}"/>
            </a:ext>
          </a:extLst>
        </xdr:cNvPr>
        <xdr:cNvSpPr txBox="1"/>
      </xdr:nvSpPr>
      <xdr:spPr>
        <a:xfrm>
          <a:off x="9258300" y="175148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57404</xdr:rowOff>
    </xdr:from>
    <xdr:to>
      <xdr:col>55</xdr:col>
      <xdr:colOff>50800</xdr:colOff>
      <xdr:row>105</xdr:row>
      <xdr:rowOff>159004</xdr:rowOff>
    </xdr:to>
    <xdr:sp macro="" textlink="">
      <xdr:nvSpPr>
        <xdr:cNvPr id="465" name="フローチャート: 判断 464">
          <a:extLst>
            <a:ext uri="{FF2B5EF4-FFF2-40B4-BE49-F238E27FC236}">
              <a16:creationId xmlns:a16="http://schemas.microsoft.com/office/drawing/2014/main" id="{E5F94CAC-51CA-4EBF-8652-99C8DC46027D}"/>
            </a:ext>
          </a:extLst>
        </xdr:cNvPr>
        <xdr:cNvSpPr/>
      </xdr:nvSpPr>
      <xdr:spPr>
        <a:xfrm>
          <a:off x="9192260" y="1765960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89408</xdr:rowOff>
    </xdr:from>
    <xdr:to>
      <xdr:col>50</xdr:col>
      <xdr:colOff>165100</xdr:colOff>
      <xdr:row>106</xdr:row>
      <xdr:rowOff>19558</xdr:rowOff>
    </xdr:to>
    <xdr:sp macro="" textlink="">
      <xdr:nvSpPr>
        <xdr:cNvPr id="466" name="フローチャート: 判断 465">
          <a:extLst>
            <a:ext uri="{FF2B5EF4-FFF2-40B4-BE49-F238E27FC236}">
              <a16:creationId xmlns:a16="http://schemas.microsoft.com/office/drawing/2014/main" id="{B6044BC5-49A6-41E8-8270-EBB2AB2718E8}"/>
            </a:ext>
          </a:extLst>
        </xdr:cNvPr>
        <xdr:cNvSpPr/>
      </xdr:nvSpPr>
      <xdr:spPr>
        <a:xfrm>
          <a:off x="8445500" y="176916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102667</xdr:rowOff>
    </xdr:from>
    <xdr:to>
      <xdr:col>46</xdr:col>
      <xdr:colOff>38100</xdr:colOff>
      <xdr:row>106</xdr:row>
      <xdr:rowOff>32817</xdr:rowOff>
    </xdr:to>
    <xdr:sp macro="" textlink="">
      <xdr:nvSpPr>
        <xdr:cNvPr id="467" name="フローチャート: 判断 466">
          <a:extLst>
            <a:ext uri="{FF2B5EF4-FFF2-40B4-BE49-F238E27FC236}">
              <a16:creationId xmlns:a16="http://schemas.microsoft.com/office/drawing/2014/main" id="{84109D02-1E44-438D-ADF5-9592E5AEF93F}"/>
            </a:ext>
          </a:extLst>
        </xdr:cNvPr>
        <xdr:cNvSpPr/>
      </xdr:nvSpPr>
      <xdr:spPr>
        <a:xfrm>
          <a:off x="7670800" y="177048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2997</xdr:rowOff>
    </xdr:from>
    <xdr:to>
      <xdr:col>41</xdr:col>
      <xdr:colOff>101600</xdr:colOff>
      <xdr:row>106</xdr:row>
      <xdr:rowOff>104597</xdr:rowOff>
    </xdr:to>
    <xdr:sp macro="" textlink="">
      <xdr:nvSpPr>
        <xdr:cNvPr id="468" name="フローチャート: 判断 467">
          <a:extLst>
            <a:ext uri="{FF2B5EF4-FFF2-40B4-BE49-F238E27FC236}">
              <a16:creationId xmlns:a16="http://schemas.microsoft.com/office/drawing/2014/main" id="{7CAEED51-80C8-4B80-814C-CA6E46FE27B2}"/>
            </a:ext>
          </a:extLst>
        </xdr:cNvPr>
        <xdr:cNvSpPr/>
      </xdr:nvSpPr>
      <xdr:spPr>
        <a:xfrm>
          <a:off x="6873240" y="17772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130556</xdr:rowOff>
    </xdr:from>
    <xdr:to>
      <xdr:col>36</xdr:col>
      <xdr:colOff>165100</xdr:colOff>
      <xdr:row>106</xdr:row>
      <xdr:rowOff>60706</xdr:rowOff>
    </xdr:to>
    <xdr:sp macro="" textlink="">
      <xdr:nvSpPr>
        <xdr:cNvPr id="469" name="フローチャート: 判断 468">
          <a:extLst>
            <a:ext uri="{FF2B5EF4-FFF2-40B4-BE49-F238E27FC236}">
              <a16:creationId xmlns:a16="http://schemas.microsoft.com/office/drawing/2014/main" id="{6F7E152E-D2BE-476C-9FA9-F8F4457176DB}"/>
            </a:ext>
          </a:extLst>
        </xdr:cNvPr>
        <xdr:cNvSpPr/>
      </xdr:nvSpPr>
      <xdr:spPr>
        <a:xfrm>
          <a:off x="6098540" y="177327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F0A4BDD1-B3DB-486C-BDF6-EC282E66D14F}"/>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464901D0-FCC0-4641-8CDF-9A2B91582404}"/>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A62E9BD1-5D2D-4435-AB25-014F9B533942}"/>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16B2A6AD-83D6-4C45-A693-F80AC5EEF7FC}"/>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B5F89D8E-8F13-4060-8CA3-0AF252286C50}"/>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60147</xdr:rowOff>
    </xdr:from>
    <xdr:to>
      <xdr:col>55</xdr:col>
      <xdr:colOff>50800</xdr:colOff>
      <xdr:row>105</xdr:row>
      <xdr:rowOff>161747</xdr:rowOff>
    </xdr:to>
    <xdr:sp macro="" textlink="">
      <xdr:nvSpPr>
        <xdr:cNvPr id="475" name="楕円 474">
          <a:extLst>
            <a:ext uri="{FF2B5EF4-FFF2-40B4-BE49-F238E27FC236}">
              <a16:creationId xmlns:a16="http://schemas.microsoft.com/office/drawing/2014/main" id="{6D40773A-361B-4CD9-B363-89386AF37852}"/>
            </a:ext>
          </a:extLst>
        </xdr:cNvPr>
        <xdr:cNvSpPr/>
      </xdr:nvSpPr>
      <xdr:spPr>
        <a:xfrm>
          <a:off x="9192260" y="176623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38574</xdr:rowOff>
    </xdr:from>
    <xdr:ext cx="469744" cy="259045"/>
    <xdr:sp macro="" textlink="">
      <xdr:nvSpPr>
        <xdr:cNvPr id="476" name="【市民会館】&#10;一人当たり面積該当値テキスト">
          <a:extLst>
            <a:ext uri="{FF2B5EF4-FFF2-40B4-BE49-F238E27FC236}">
              <a16:creationId xmlns:a16="http://schemas.microsoft.com/office/drawing/2014/main" id="{F290032F-4619-4A8E-AE7D-EB4013599272}"/>
            </a:ext>
          </a:extLst>
        </xdr:cNvPr>
        <xdr:cNvSpPr txBox="1"/>
      </xdr:nvSpPr>
      <xdr:spPr>
        <a:xfrm>
          <a:off x="9258300" y="17640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69748</xdr:rowOff>
    </xdr:from>
    <xdr:to>
      <xdr:col>50</xdr:col>
      <xdr:colOff>165100</xdr:colOff>
      <xdr:row>105</xdr:row>
      <xdr:rowOff>171348</xdr:rowOff>
    </xdr:to>
    <xdr:sp macro="" textlink="">
      <xdr:nvSpPr>
        <xdr:cNvPr id="477" name="楕円 476">
          <a:extLst>
            <a:ext uri="{FF2B5EF4-FFF2-40B4-BE49-F238E27FC236}">
              <a16:creationId xmlns:a16="http://schemas.microsoft.com/office/drawing/2014/main" id="{1A2131AD-B18F-48D3-897E-297A89C4FE46}"/>
            </a:ext>
          </a:extLst>
        </xdr:cNvPr>
        <xdr:cNvSpPr/>
      </xdr:nvSpPr>
      <xdr:spPr>
        <a:xfrm>
          <a:off x="8445500" y="1767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110947</xdr:rowOff>
    </xdr:from>
    <xdr:to>
      <xdr:col>55</xdr:col>
      <xdr:colOff>0</xdr:colOff>
      <xdr:row>105</xdr:row>
      <xdr:rowOff>120548</xdr:rowOff>
    </xdr:to>
    <xdr:cxnSp macro="">
      <xdr:nvCxnSpPr>
        <xdr:cNvPr id="478" name="直線コネクタ 477">
          <a:extLst>
            <a:ext uri="{FF2B5EF4-FFF2-40B4-BE49-F238E27FC236}">
              <a16:creationId xmlns:a16="http://schemas.microsoft.com/office/drawing/2014/main" id="{D8DC58BB-1477-49C9-A76F-DFFA5301370C}"/>
            </a:ext>
          </a:extLst>
        </xdr:cNvPr>
        <xdr:cNvCxnSpPr/>
      </xdr:nvCxnSpPr>
      <xdr:spPr>
        <a:xfrm flipV="1">
          <a:off x="8496300" y="17713147"/>
          <a:ext cx="7239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82093</xdr:rowOff>
    </xdr:from>
    <xdr:to>
      <xdr:col>46</xdr:col>
      <xdr:colOff>38100</xdr:colOff>
      <xdr:row>106</xdr:row>
      <xdr:rowOff>12243</xdr:rowOff>
    </xdr:to>
    <xdr:sp macro="" textlink="">
      <xdr:nvSpPr>
        <xdr:cNvPr id="479" name="楕円 478">
          <a:extLst>
            <a:ext uri="{FF2B5EF4-FFF2-40B4-BE49-F238E27FC236}">
              <a16:creationId xmlns:a16="http://schemas.microsoft.com/office/drawing/2014/main" id="{B41A1AE1-F18C-4908-AAE4-390F9604BAFA}"/>
            </a:ext>
          </a:extLst>
        </xdr:cNvPr>
        <xdr:cNvSpPr/>
      </xdr:nvSpPr>
      <xdr:spPr>
        <a:xfrm>
          <a:off x="7670800" y="1768429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120548</xdr:rowOff>
    </xdr:from>
    <xdr:to>
      <xdr:col>50</xdr:col>
      <xdr:colOff>114300</xdr:colOff>
      <xdr:row>105</xdr:row>
      <xdr:rowOff>132893</xdr:rowOff>
    </xdr:to>
    <xdr:cxnSp macro="">
      <xdr:nvCxnSpPr>
        <xdr:cNvPr id="480" name="直線コネクタ 479">
          <a:extLst>
            <a:ext uri="{FF2B5EF4-FFF2-40B4-BE49-F238E27FC236}">
              <a16:creationId xmlns:a16="http://schemas.microsoft.com/office/drawing/2014/main" id="{A5BBE378-16A0-46B5-B91C-CE4691D4BAA9}"/>
            </a:ext>
          </a:extLst>
        </xdr:cNvPr>
        <xdr:cNvCxnSpPr/>
      </xdr:nvCxnSpPr>
      <xdr:spPr>
        <a:xfrm flipV="1">
          <a:off x="7713980" y="17722748"/>
          <a:ext cx="782320" cy="12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166675</xdr:rowOff>
    </xdr:from>
    <xdr:to>
      <xdr:col>41</xdr:col>
      <xdr:colOff>101600</xdr:colOff>
      <xdr:row>105</xdr:row>
      <xdr:rowOff>96825</xdr:rowOff>
    </xdr:to>
    <xdr:sp macro="" textlink="">
      <xdr:nvSpPr>
        <xdr:cNvPr id="481" name="楕円 480">
          <a:extLst>
            <a:ext uri="{FF2B5EF4-FFF2-40B4-BE49-F238E27FC236}">
              <a16:creationId xmlns:a16="http://schemas.microsoft.com/office/drawing/2014/main" id="{5712E7A3-0552-4325-9A0A-E0B63C0C3177}"/>
            </a:ext>
          </a:extLst>
        </xdr:cNvPr>
        <xdr:cNvSpPr/>
      </xdr:nvSpPr>
      <xdr:spPr>
        <a:xfrm>
          <a:off x="6873240" y="176012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46025</xdr:rowOff>
    </xdr:from>
    <xdr:to>
      <xdr:col>45</xdr:col>
      <xdr:colOff>177800</xdr:colOff>
      <xdr:row>105</xdr:row>
      <xdr:rowOff>132893</xdr:rowOff>
    </xdr:to>
    <xdr:cxnSp macro="">
      <xdr:nvCxnSpPr>
        <xdr:cNvPr id="482" name="直線コネクタ 481">
          <a:extLst>
            <a:ext uri="{FF2B5EF4-FFF2-40B4-BE49-F238E27FC236}">
              <a16:creationId xmlns:a16="http://schemas.microsoft.com/office/drawing/2014/main" id="{2F7D308C-1EE4-4107-95E5-73BDD623F9A2}"/>
            </a:ext>
          </a:extLst>
        </xdr:cNvPr>
        <xdr:cNvCxnSpPr/>
      </xdr:nvCxnSpPr>
      <xdr:spPr>
        <a:xfrm>
          <a:off x="6924040" y="17648225"/>
          <a:ext cx="78994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142900</xdr:rowOff>
    </xdr:from>
    <xdr:to>
      <xdr:col>36</xdr:col>
      <xdr:colOff>165100</xdr:colOff>
      <xdr:row>105</xdr:row>
      <xdr:rowOff>73050</xdr:rowOff>
    </xdr:to>
    <xdr:sp macro="" textlink="">
      <xdr:nvSpPr>
        <xdr:cNvPr id="483" name="楕円 482">
          <a:extLst>
            <a:ext uri="{FF2B5EF4-FFF2-40B4-BE49-F238E27FC236}">
              <a16:creationId xmlns:a16="http://schemas.microsoft.com/office/drawing/2014/main" id="{07C34D27-AD86-4A87-84BA-A33FEF6DA097}"/>
            </a:ext>
          </a:extLst>
        </xdr:cNvPr>
        <xdr:cNvSpPr/>
      </xdr:nvSpPr>
      <xdr:spPr>
        <a:xfrm>
          <a:off x="6098540" y="17577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22250</xdr:rowOff>
    </xdr:from>
    <xdr:to>
      <xdr:col>41</xdr:col>
      <xdr:colOff>50800</xdr:colOff>
      <xdr:row>105</xdr:row>
      <xdr:rowOff>46025</xdr:rowOff>
    </xdr:to>
    <xdr:cxnSp macro="">
      <xdr:nvCxnSpPr>
        <xdr:cNvPr id="484" name="直線コネクタ 483">
          <a:extLst>
            <a:ext uri="{FF2B5EF4-FFF2-40B4-BE49-F238E27FC236}">
              <a16:creationId xmlns:a16="http://schemas.microsoft.com/office/drawing/2014/main" id="{96CD0026-9AB9-4B59-BB10-EC627B9B3E0A}"/>
            </a:ext>
          </a:extLst>
        </xdr:cNvPr>
        <xdr:cNvCxnSpPr/>
      </xdr:nvCxnSpPr>
      <xdr:spPr>
        <a:xfrm>
          <a:off x="6149340" y="17624450"/>
          <a:ext cx="774700" cy="23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10685</xdr:rowOff>
    </xdr:from>
    <xdr:ext cx="469744" cy="259045"/>
    <xdr:sp macro="" textlink="">
      <xdr:nvSpPr>
        <xdr:cNvPr id="485" name="n_1aveValue【市民会館】&#10;一人当たり面積">
          <a:extLst>
            <a:ext uri="{FF2B5EF4-FFF2-40B4-BE49-F238E27FC236}">
              <a16:creationId xmlns:a16="http://schemas.microsoft.com/office/drawing/2014/main" id="{4C1A3557-0551-449F-B82E-AC790ADEE820}"/>
            </a:ext>
          </a:extLst>
        </xdr:cNvPr>
        <xdr:cNvSpPr txBox="1"/>
      </xdr:nvSpPr>
      <xdr:spPr>
        <a:xfrm>
          <a:off x="8271587" y="17780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23944</xdr:rowOff>
    </xdr:from>
    <xdr:ext cx="469744" cy="259045"/>
    <xdr:sp macro="" textlink="">
      <xdr:nvSpPr>
        <xdr:cNvPr id="486" name="n_2aveValue【市民会館】&#10;一人当たり面積">
          <a:extLst>
            <a:ext uri="{FF2B5EF4-FFF2-40B4-BE49-F238E27FC236}">
              <a16:creationId xmlns:a16="http://schemas.microsoft.com/office/drawing/2014/main" id="{64DC93BE-570B-4801-BAEA-64FA1537FF3F}"/>
            </a:ext>
          </a:extLst>
        </xdr:cNvPr>
        <xdr:cNvSpPr txBox="1"/>
      </xdr:nvSpPr>
      <xdr:spPr>
        <a:xfrm>
          <a:off x="7509587" y="17793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95724</xdr:rowOff>
    </xdr:from>
    <xdr:ext cx="469744" cy="259045"/>
    <xdr:sp macro="" textlink="">
      <xdr:nvSpPr>
        <xdr:cNvPr id="487" name="n_3aveValue【市民会館】&#10;一人当たり面積">
          <a:extLst>
            <a:ext uri="{FF2B5EF4-FFF2-40B4-BE49-F238E27FC236}">
              <a16:creationId xmlns:a16="http://schemas.microsoft.com/office/drawing/2014/main" id="{A7E3C39E-54BF-4BB7-B9E1-723CE03CDA40}"/>
            </a:ext>
          </a:extLst>
        </xdr:cNvPr>
        <xdr:cNvSpPr txBox="1"/>
      </xdr:nvSpPr>
      <xdr:spPr>
        <a:xfrm>
          <a:off x="6712027" y="1786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51833</xdr:rowOff>
    </xdr:from>
    <xdr:ext cx="469744" cy="259045"/>
    <xdr:sp macro="" textlink="">
      <xdr:nvSpPr>
        <xdr:cNvPr id="488" name="n_4aveValue【市民会館】&#10;一人当たり面積">
          <a:extLst>
            <a:ext uri="{FF2B5EF4-FFF2-40B4-BE49-F238E27FC236}">
              <a16:creationId xmlns:a16="http://schemas.microsoft.com/office/drawing/2014/main" id="{4713232A-7D63-49D1-BE9E-F24791387F76}"/>
            </a:ext>
          </a:extLst>
        </xdr:cNvPr>
        <xdr:cNvSpPr txBox="1"/>
      </xdr:nvSpPr>
      <xdr:spPr>
        <a:xfrm>
          <a:off x="5937327" y="17821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16425</xdr:rowOff>
    </xdr:from>
    <xdr:ext cx="469744" cy="259045"/>
    <xdr:sp macro="" textlink="">
      <xdr:nvSpPr>
        <xdr:cNvPr id="489" name="n_1mainValue【市民会館】&#10;一人当たり面積">
          <a:extLst>
            <a:ext uri="{FF2B5EF4-FFF2-40B4-BE49-F238E27FC236}">
              <a16:creationId xmlns:a16="http://schemas.microsoft.com/office/drawing/2014/main" id="{B29A1464-3885-48B6-8ED3-A538B37F3D6A}"/>
            </a:ext>
          </a:extLst>
        </xdr:cNvPr>
        <xdr:cNvSpPr txBox="1"/>
      </xdr:nvSpPr>
      <xdr:spPr>
        <a:xfrm>
          <a:off x="8271587" y="17450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28770</xdr:rowOff>
    </xdr:from>
    <xdr:ext cx="469744" cy="259045"/>
    <xdr:sp macro="" textlink="">
      <xdr:nvSpPr>
        <xdr:cNvPr id="490" name="n_2mainValue【市民会館】&#10;一人当たり面積">
          <a:extLst>
            <a:ext uri="{FF2B5EF4-FFF2-40B4-BE49-F238E27FC236}">
              <a16:creationId xmlns:a16="http://schemas.microsoft.com/office/drawing/2014/main" id="{DAB2E0DB-2A6B-440B-84FD-486D00CC2DC7}"/>
            </a:ext>
          </a:extLst>
        </xdr:cNvPr>
        <xdr:cNvSpPr txBox="1"/>
      </xdr:nvSpPr>
      <xdr:spPr>
        <a:xfrm>
          <a:off x="7509587" y="17463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113352</xdr:rowOff>
    </xdr:from>
    <xdr:ext cx="469744" cy="259045"/>
    <xdr:sp macro="" textlink="">
      <xdr:nvSpPr>
        <xdr:cNvPr id="491" name="n_3mainValue【市民会館】&#10;一人当たり面積">
          <a:extLst>
            <a:ext uri="{FF2B5EF4-FFF2-40B4-BE49-F238E27FC236}">
              <a16:creationId xmlns:a16="http://schemas.microsoft.com/office/drawing/2014/main" id="{14D5E1BE-3BE9-4ADE-B936-8A1FBAB4C859}"/>
            </a:ext>
          </a:extLst>
        </xdr:cNvPr>
        <xdr:cNvSpPr txBox="1"/>
      </xdr:nvSpPr>
      <xdr:spPr>
        <a:xfrm>
          <a:off x="6712027" y="17380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89577</xdr:rowOff>
    </xdr:from>
    <xdr:ext cx="469744" cy="259045"/>
    <xdr:sp macro="" textlink="">
      <xdr:nvSpPr>
        <xdr:cNvPr id="492" name="n_4mainValue【市民会館】&#10;一人当たり面積">
          <a:extLst>
            <a:ext uri="{FF2B5EF4-FFF2-40B4-BE49-F238E27FC236}">
              <a16:creationId xmlns:a16="http://schemas.microsoft.com/office/drawing/2014/main" id="{84996F5F-09BF-428E-B4B2-E54896EB5F29}"/>
            </a:ext>
          </a:extLst>
        </xdr:cNvPr>
        <xdr:cNvSpPr txBox="1"/>
      </xdr:nvSpPr>
      <xdr:spPr>
        <a:xfrm>
          <a:off x="5937327" y="17356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4C295B88-DFAC-4821-BC5A-02F78B342763}"/>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E31DD1FC-8B1D-4231-9DAC-DF5ED82022B8}"/>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BF5C0A69-6BD6-4672-ABB9-ABD1F5C5DFAB}"/>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EF1DA98B-3596-45AE-A6BE-AEFD52BE92F5}"/>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DDD773E7-B060-4933-9F25-6E916E2B93AF}"/>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72584164-FC9D-45B8-BEA8-989673F6C603}"/>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2C187584-7EF0-41F2-B902-0D7498DB51FE}"/>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95D92573-903D-4D59-AB43-23B8D8C7FB5D}"/>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F6BC6AA1-8BC2-4944-AC44-06C3671799A1}"/>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17190455-9B55-4638-8FC2-7C36880D1BB3}"/>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3" name="テキスト ボックス 502">
          <a:extLst>
            <a:ext uri="{FF2B5EF4-FFF2-40B4-BE49-F238E27FC236}">
              <a16:creationId xmlns:a16="http://schemas.microsoft.com/office/drawing/2014/main" id="{39E6948F-0E23-415F-9109-D7A7C1A66605}"/>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4" name="直線コネクタ 503">
          <a:extLst>
            <a:ext uri="{FF2B5EF4-FFF2-40B4-BE49-F238E27FC236}">
              <a16:creationId xmlns:a16="http://schemas.microsoft.com/office/drawing/2014/main" id="{F33E807A-E9C8-4FE2-93FA-B81BF2EDA8F6}"/>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5" name="テキスト ボックス 504">
          <a:extLst>
            <a:ext uri="{FF2B5EF4-FFF2-40B4-BE49-F238E27FC236}">
              <a16:creationId xmlns:a16="http://schemas.microsoft.com/office/drawing/2014/main" id="{F48535C8-F0B2-45E2-9F88-40C97CB74757}"/>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6" name="直線コネクタ 505">
          <a:extLst>
            <a:ext uri="{FF2B5EF4-FFF2-40B4-BE49-F238E27FC236}">
              <a16:creationId xmlns:a16="http://schemas.microsoft.com/office/drawing/2014/main" id="{C06D3556-C7D1-4D91-82B9-34682C01DDDC}"/>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7" name="テキスト ボックス 506">
          <a:extLst>
            <a:ext uri="{FF2B5EF4-FFF2-40B4-BE49-F238E27FC236}">
              <a16:creationId xmlns:a16="http://schemas.microsoft.com/office/drawing/2014/main" id="{819548C8-531F-4C73-A860-D9E67DE7E0E6}"/>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8" name="直線コネクタ 507">
          <a:extLst>
            <a:ext uri="{FF2B5EF4-FFF2-40B4-BE49-F238E27FC236}">
              <a16:creationId xmlns:a16="http://schemas.microsoft.com/office/drawing/2014/main" id="{2841842D-3516-430E-AC8C-90074FC44046}"/>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9" name="テキスト ボックス 508">
          <a:extLst>
            <a:ext uri="{FF2B5EF4-FFF2-40B4-BE49-F238E27FC236}">
              <a16:creationId xmlns:a16="http://schemas.microsoft.com/office/drawing/2014/main" id="{EC47FF3D-81B1-461C-AC27-599AC95B3259}"/>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0" name="直線コネクタ 509">
          <a:extLst>
            <a:ext uri="{FF2B5EF4-FFF2-40B4-BE49-F238E27FC236}">
              <a16:creationId xmlns:a16="http://schemas.microsoft.com/office/drawing/2014/main" id="{C2D274A1-428A-49F0-BED6-81330F9334E0}"/>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1" name="テキスト ボックス 510">
          <a:extLst>
            <a:ext uri="{FF2B5EF4-FFF2-40B4-BE49-F238E27FC236}">
              <a16:creationId xmlns:a16="http://schemas.microsoft.com/office/drawing/2014/main" id="{905BD8FD-B275-438C-95C1-97E21385BCFF}"/>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2" name="直線コネクタ 511">
          <a:extLst>
            <a:ext uri="{FF2B5EF4-FFF2-40B4-BE49-F238E27FC236}">
              <a16:creationId xmlns:a16="http://schemas.microsoft.com/office/drawing/2014/main" id="{A88CDF7B-5CB8-4D92-A348-2BFF1F1861D3}"/>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3" name="テキスト ボックス 512">
          <a:extLst>
            <a:ext uri="{FF2B5EF4-FFF2-40B4-BE49-F238E27FC236}">
              <a16:creationId xmlns:a16="http://schemas.microsoft.com/office/drawing/2014/main" id="{638142CF-079A-4499-AAF5-3AE287C9F86D}"/>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4" name="直線コネクタ 513">
          <a:extLst>
            <a:ext uri="{FF2B5EF4-FFF2-40B4-BE49-F238E27FC236}">
              <a16:creationId xmlns:a16="http://schemas.microsoft.com/office/drawing/2014/main" id="{6A4FFD83-3065-4A81-BAC2-F65CFB292FCB}"/>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5" name="テキスト ボックス 514">
          <a:extLst>
            <a:ext uri="{FF2B5EF4-FFF2-40B4-BE49-F238E27FC236}">
              <a16:creationId xmlns:a16="http://schemas.microsoft.com/office/drawing/2014/main" id="{711FF1D4-F918-47FA-918E-6084D82554F4}"/>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E447420B-92B7-4434-9045-EB8F09EB5E44}"/>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9662D0BA-875C-43F7-804D-243F89878394}"/>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68036</xdr:rowOff>
    </xdr:from>
    <xdr:to>
      <xdr:col>85</xdr:col>
      <xdr:colOff>126364</xdr:colOff>
      <xdr:row>42</xdr:row>
      <xdr:rowOff>92528</xdr:rowOff>
    </xdr:to>
    <xdr:cxnSp macro="">
      <xdr:nvCxnSpPr>
        <xdr:cNvPr id="518" name="直線コネクタ 517">
          <a:extLst>
            <a:ext uri="{FF2B5EF4-FFF2-40B4-BE49-F238E27FC236}">
              <a16:creationId xmlns:a16="http://schemas.microsoft.com/office/drawing/2014/main" id="{F1ED1ACD-A303-4709-AA95-3B181B54180C}"/>
            </a:ext>
          </a:extLst>
        </xdr:cNvPr>
        <xdr:cNvCxnSpPr/>
      </xdr:nvCxnSpPr>
      <xdr:spPr>
        <a:xfrm flipV="1">
          <a:off x="14375764" y="5600156"/>
          <a:ext cx="0" cy="15332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19" name="【一般廃棄物処理施設】&#10;有形固定資産減価償却率最小値テキスト">
          <a:extLst>
            <a:ext uri="{FF2B5EF4-FFF2-40B4-BE49-F238E27FC236}">
              <a16:creationId xmlns:a16="http://schemas.microsoft.com/office/drawing/2014/main" id="{1564264A-2654-4025-84E6-C0A274F1F45D}"/>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20" name="直線コネクタ 519">
          <a:extLst>
            <a:ext uri="{FF2B5EF4-FFF2-40B4-BE49-F238E27FC236}">
              <a16:creationId xmlns:a16="http://schemas.microsoft.com/office/drawing/2014/main" id="{CA78767D-02DE-4188-A236-913B7638B3B0}"/>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14713</xdr:rowOff>
    </xdr:from>
    <xdr:ext cx="340478" cy="259045"/>
    <xdr:sp macro="" textlink="">
      <xdr:nvSpPr>
        <xdr:cNvPr id="521" name="【一般廃棄物処理施設】&#10;有形固定資産減価償却率最大値テキスト">
          <a:extLst>
            <a:ext uri="{FF2B5EF4-FFF2-40B4-BE49-F238E27FC236}">
              <a16:creationId xmlns:a16="http://schemas.microsoft.com/office/drawing/2014/main" id="{51D5517B-052E-412F-854B-0523EAD30AF5}"/>
            </a:ext>
          </a:extLst>
        </xdr:cNvPr>
        <xdr:cNvSpPr txBox="1"/>
      </xdr:nvSpPr>
      <xdr:spPr>
        <a:xfrm>
          <a:off x="14414500" y="537919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68036</xdr:rowOff>
    </xdr:from>
    <xdr:to>
      <xdr:col>86</xdr:col>
      <xdr:colOff>25400</xdr:colOff>
      <xdr:row>33</xdr:row>
      <xdr:rowOff>68036</xdr:rowOff>
    </xdr:to>
    <xdr:cxnSp macro="">
      <xdr:nvCxnSpPr>
        <xdr:cNvPr id="522" name="直線コネクタ 521">
          <a:extLst>
            <a:ext uri="{FF2B5EF4-FFF2-40B4-BE49-F238E27FC236}">
              <a16:creationId xmlns:a16="http://schemas.microsoft.com/office/drawing/2014/main" id="{45883BE0-4332-4C5A-818D-A1EEF6B965CE}"/>
            </a:ext>
          </a:extLst>
        </xdr:cNvPr>
        <xdr:cNvCxnSpPr/>
      </xdr:nvCxnSpPr>
      <xdr:spPr>
        <a:xfrm>
          <a:off x="14287500" y="56001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113591</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F8E77B1F-E200-40BA-9B0B-8B9017998587}"/>
            </a:ext>
          </a:extLst>
        </xdr:cNvPr>
        <xdr:cNvSpPr txBox="1"/>
      </xdr:nvSpPr>
      <xdr:spPr>
        <a:xfrm>
          <a:off x="14414500" y="63162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90715</xdr:rowOff>
    </xdr:from>
    <xdr:to>
      <xdr:col>85</xdr:col>
      <xdr:colOff>177800</xdr:colOff>
      <xdr:row>39</xdr:row>
      <xdr:rowOff>20865</xdr:rowOff>
    </xdr:to>
    <xdr:sp macro="" textlink="">
      <xdr:nvSpPr>
        <xdr:cNvPr id="524" name="フローチャート: 判断 523">
          <a:extLst>
            <a:ext uri="{FF2B5EF4-FFF2-40B4-BE49-F238E27FC236}">
              <a16:creationId xmlns:a16="http://schemas.microsoft.com/office/drawing/2014/main" id="{3CC1C04E-651C-4E26-87A4-FA9010038CB2}"/>
            </a:ext>
          </a:extLst>
        </xdr:cNvPr>
        <xdr:cNvSpPr/>
      </xdr:nvSpPr>
      <xdr:spPr>
        <a:xfrm>
          <a:off x="14325600" y="646103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80917</xdr:rowOff>
    </xdr:from>
    <xdr:to>
      <xdr:col>81</xdr:col>
      <xdr:colOff>101600</xdr:colOff>
      <xdr:row>39</xdr:row>
      <xdr:rowOff>11067</xdr:rowOff>
    </xdr:to>
    <xdr:sp macro="" textlink="">
      <xdr:nvSpPr>
        <xdr:cNvPr id="525" name="フローチャート: 判断 524">
          <a:extLst>
            <a:ext uri="{FF2B5EF4-FFF2-40B4-BE49-F238E27FC236}">
              <a16:creationId xmlns:a16="http://schemas.microsoft.com/office/drawing/2014/main" id="{A785F9CD-2282-4402-B898-828D8DB2CC07}"/>
            </a:ext>
          </a:extLst>
        </xdr:cNvPr>
        <xdr:cNvSpPr/>
      </xdr:nvSpPr>
      <xdr:spPr>
        <a:xfrm>
          <a:off x="13578840" y="64512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18869</xdr:rowOff>
    </xdr:from>
    <xdr:to>
      <xdr:col>76</xdr:col>
      <xdr:colOff>165100</xdr:colOff>
      <xdr:row>38</xdr:row>
      <xdr:rowOff>120469</xdr:rowOff>
    </xdr:to>
    <xdr:sp macro="" textlink="">
      <xdr:nvSpPr>
        <xdr:cNvPr id="526" name="フローチャート: 判断 525">
          <a:extLst>
            <a:ext uri="{FF2B5EF4-FFF2-40B4-BE49-F238E27FC236}">
              <a16:creationId xmlns:a16="http://schemas.microsoft.com/office/drawing/2014/main" id="{B3BAA5F6-5960-4282-ABE4-167BDAFFE1AA}"/>
            </a:ext>
          </a:extLst>
        </xdr:cNvPr>
        <xdr:cNvSpPr/>
      </xdr:nvSpPr>
      <xdr:spPr>
        <a:xfrm>
          <a:off x="12804140" y="638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35197</xdr:rowOff>
    </xdr:from>
    <xdr:to>
      <xdr:col>72</xdr:col>
      <xdr:colOff>38100</xdr:colOff>
      <xdr:row>38</xdr:row>
      <xdr:rowOff>136797</xdr:rowOff>
    </xdr:to>
    <xdr:sp macro="" textlink="">
      <xdr:nvSpPr>
        <xdr:cNvPr id="527" name="フローチャート: 判断 526">
          <a:extLst>
            <a:ext uri="{FF2B5EF4-FFF2-40B4-BE49-F238E27FC236}">
              <a16:creationId xmlns:a16="http://schemas.microsoft.com/office/drawing/2014/main" id="{86D72BC1-B508-4BC1-9FF4-5D1F2EFFA180}"/>
            </a:ext>
          </a:extLst>
        </xdr:cNvPr>
        <xdr:cNvSpPr/>
      </xdr:nvSpPr>
      <xdr:spPr>
        <a:xfrm>
          <a:off x="12029440" y="640551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528" name="フローチャート: 判断 527">
          <a:extLst>
            <a:ext uri="{FF2B5EF4-FFF2-40B4-BE49-F238E27FC236}">
              <a16:creationId xmlns:a16="http://schemas.microsoft.com/office/drawing/2014/main" id="{CE289DF5-79A1-4217-BF61-6E85AB8DF836}"/>
            </a:ext>
          </a:extLst>
        </xdr:cNvPr>
        <xdr:cNvSpPr/>
      </xdr:nvSpPr>
      <xdr:spPr>
        <a:xfrm>
          <a:off x="1123188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58176F12-C755-4F6B-8E65-BA19C3936D52}"/>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EE46197B-2154-415B-92DC-BCF4E421A9DE}"/>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51DCC530-73E2-4D73-A652-39F2EB3116F2}"/>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8C174CFD-BF2E-44B6-B86E-48CB545775B3}"/>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4AD72086-FAE9-4E98-9C14-14AAFC19C1C6}"/>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144599</xdr:rowOff>
    </xdr:from>
    <xdr:to>
      <xdr:col>85</xdr:col>
      <xdr:colOff>177800</xdr:colOff>
      <xdr:row>40</xdr:row>
      <xdr:rowOff>74749</xdr:rowOff>
    </xdr:to>
    <xdr:sp macro="" textlink="">
      <xdr:nvSpPr>
        <xdr:cNvPr id="534" name="楕円 533">
          <a:extLst>
            <a:ext uri="{FF2B5EF4-FFF2-40B4-BE49-F238E27FC236}">
              <a16:creationId xmlns:a16="http://schemas.microsoft.com/office/drawing/2014/main" id="{CAA57AE6-769C-4353-ABF1-B3B9019C58C0}"/>
            </a:ext>
          </a:extLst>
        </xdr:cNvPr>
        <xdr:cNvSpPr/>
      </xdr:nvSpPr>
      <xdr:spPr>
        <a:xfrm>
          <a:off x="14325600" y="668255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123026</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F8CC144B-51E5-4FCF-A49A-4A2E08BB7D6F}"/>
            </a:ext>
          </a:extLst>
        </xdr:cNvPr>
        <xdr:cNvSpPr txBox="1"/>
      </xdr:nvSpPr>
      <xdr:spPr>
        <a:xfrm>
          <a:off x="14414500" y="666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123372</xdr:rowOff>
    </xdr:from>
    <xdr:to>
      <xdr:col>81</xdr:col>
      <xdr:colOff>101600</xdr:colOff>
      <xdr:row>40</xdr:row>
      <xdr:rowOff>53522</xdr:rowOff>
    </xdr:to>
    <xdr:sp macro="" textlink="">
      <xdr:nvSpPr>
        <xdr:cNvPr id="536" name="楕円 535">
          <a:extLst>
            <a:ext uri="{FF2B5EF4-FFF2-40B4-BE49-F238E27FC236}">
              <a16:creationId xmlns:a16="http://schemas.microsoft.com/office/drawing/2014/main" id="{AF8C4647-1DB4-4E9B-86D0-BDC69024904E}"/>
            </a:ext>
          </a:extLst>
        </xdr:cNvPr>
        <xdr:cNvSpPr/>
      </xdr:nvSpPr>
      <xdr:spPr>
        <a:xfrm>
          <a:off x="13578840" y="66613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2722</xdr:rowOff>
    </xdr:from>
    <xdr:to>
      <xdr:col>85</xdr:col>
      <xdr:colOff>127000</xdr:colOff>
      <xdr:row>40</xdr:row>
      <xdr:rowOff>23949</xdr:rowOff>
    </xdr:to>
    <xdr:cxnSp macro="">
      <xdr:nvCxnSpPr>
        <xdr:cNvPr id="537" name="直線コネクタ 536">
          <a:extLst>
            <a:ext uri="{FF2B5EF4-FFF2-40B4-BE49-F238E27FC236}">
              <a16:creationId xmlns:a16="http://schemas.microsoft.com/office/drawing/2014/main" id="{6D0E1882-0D35-4E78-BA61-E9056838D8FC}"/>
            </a:ext>
          </a:extLst>
        </xdr:cNvPr>
        <xdr:cNvCxnSpPr/>
      </xdr:nvCxnSpPr>
      <xdr:spPr>
        <a:xfrm>
          <a:off x="13629640" y="6708322"/>
          <a:ext cx="74676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27594</xdr:rowOff>
    </xdr:from>
    <xdr:ext cx="405111" cy="259045"/>
    <xdr:sp macro="" textlink="">
      <xdr:nvSpPr>
        <xdr:cNvPr id="538" name="n_1aveValue【一般廃棄物処理施設】&#10;有形固定資産減価償却率">
          <a:extLst>
            <a:ext uri="{FF2B5EF4-FFF2-40B4-BE49-F238E27FC236}">
              <a16:creationId xmlns:a16="http://schemas.microsoft.com/office/drawing/2014/main" id="{02683C7D-78C3-4E87-AF78-CD3AFDFC2935}"/>
            </a:ext>
          </a:extLst>
        </xdr:cNvPr>
        <xdr:cNvSpPr txBox="1"/>
      </xdr:nvSpPr>
      <xdr:spPr>
        <a:xfrm>
          <a:off x="13437244" y="6230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136996</xdr:rowOff>
    </xdr:from>
    <xdr:ext cx="405111" cy="259045"/>
    <xdr:sp macro="" textlink="">
      <xdr:nvSpPr>
        <xdr:cNvPr id="539" name="n_2aveValue【一般廃棄物処理施設】&#10;有形固定資産減価償却率">
          <a:extLst>
            <a:ext uri="{FF2B5EF4-FFF2-40B4-BE49-F238E27FC236}">
              <a16:creationId xmlns:a16="http://schemas.microsoft.com/office/drawing/2014/main" id="{1CB871CB-3429-4167-8199-1FB2761515D5}"/>
            </a:ext>
          </a:extLst>
        </xdr:cNvPr>
        <xdr:cNvSpPr txBox="1"/>
      </xdr:nvSpPr>
      <xdr:spPr>
        <a:xfrm>
          <a:off x="12675244" y="6172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153324</xdr:rowOff>
    </xdr:from>
    <xdr:ext cx="405111" cy="259045"/>
    <xdr:sp macro="" textlink="">
      <xdr:nvSpPr>
        <xdr:cNvPr id="540" name="n_3aveValue【一般廃棄物処理施設】&#10;有形固定資産減価償却率">
          <a:extLst>
            <a:ext uri="{FF2B5EF4-FFF2-40B4-BE49-F238E27FC236}">
              <a16:creationId xmlns:a16="http://schemas.microsoft.com/office/drawing/2014/main" id="{8EA249CE-F6B6-40F5-BAE1-F00776E182D0}"/>
            </a:ext>
          </a:extLst>
        </xdr:cNvPr>
        <xdr:cNvSpPr txBox="1"/>
      </xdr:nvSpPr>
      <xdr:spPr>
        <a:xfrm>
          <a:off x="11900544" y="6188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154957</xdr:rowOff>
    </xdr:from>
    <xdr:ext cx="405111" cy="259045"/>
    <xdr:sp macro="" textlink="">
      <xdr:nvSpPr>
        <xdr:cNvPr id="541" name="n_4aveValue【一般廃棄物処理施設】&#10;有形固定資産減価償却率">
          <a:extLst>
            <a:ext uri="{FF2B5EF4-FFF2-40B4-BE49-F238E27FC236}">
              <a16:creationId xmlns:a16="http://schemas.microsoft.com/office/drawing/2014/main" id="{5FC3F57C-B361-4C85-BFE3-FA6F32A0448D}"/>
            </a:ext>
          </a:extLst>
        </xdr:cNvPr>
        <xdr:cNvSpPr txBox="1"/>
      </xdr:nvSpPr>
      <xdr:spPr>
        <a:xfrm>
          <a:off x="11102984" y="618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44649</xdr:rowOff>
    </xdr:from>
    <xdr:ext cx="405111" cy="259045"/>
    <xdr:sp macro="" textlink="">
      <xdr:nvSpPr>
        <xdr:cNvPr id="542" name="n_1mainValue【一般廃棄物処理施設】&#10;有形固定資産減価償却率">
          <a:extLst>
            <a:ext uri="{FF2B5EF4-FFF2-40B4-BE49-F238E27FC236}">
              <a16:creationId xmlns:a16="http://schemas.microsoft.com/office/drawing/2014/main" id="{CAB1C151-2F94-4B52-85B5-7402AFA84B77}"/>
            </a:ext>
          </a:extLst>
        </xdr:cNvPr>
        <xdr:cNvSpPr txBox="1"/>
      </xdr:nvSpPr>
      <xdr:spPr>
        <a:xfrm>
          <a:off x="13437244" y="6750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3" name="正方形/長方形 542">
          <a:extLst>
            <a:ext uri="{FF2B5EF4-FFF2-40B4-BE49-F238E27FC236}">
              <a16:creationId xmlns:a16="http://schemas.microsoft.com/office/drawing/2014/main" id="{4CD99307-0F3E-4326-81FA-B4FC47D9DAAB}"/>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4" name="正方形/長方形 543">
          <a:extLst>
            <a:ext uri="{FF2B5EF4-FFF2-40B4-BE49-F238E27FC236}">
              <a16:creationId xmlns:a16="http://schemas.microsoft.com/office/drawing/2014/main" id="{6234EF55-DC41-4B9E-BEDE-F559CE798465}"/>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5" name="正方形/長方形 544">
          <a:extLst>
            <a:ext uri="{FF2B5EF4-FFF2-40B4-BE49-F238E27FC236}">
              <a16:creationId xmlns:a16="http://schemas.microsoft.com/office/drawing/2014/main" id="{0419FD1A-F9F0-4755-A8AB-719AC8F4C5FC}"/>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6" name="正方形/長方形 545">
          <a:extLst>
            <a:ext uri="{FF2B5EF4-FFF2-40B4-BE49-F238E27FC236}">
              <a16:creationId xmlns:a16="http://schemas.microsoft.com/office/drawing/2014/main" id="{D05B8A52-ECE7-4685-8D12-94AF27EE27D7}"/>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7" name="正方形/長方形 546">
          <a:extLst>
            <a:ext uri="{FF2B5EF4-FFF2-40B4-BE49-F238E27FC236}">
              <a16:creationId xmlns:a16="http://schemas.microsoft.com/office/drawing/2014/main" id="{2DD5EB25-0BC5-473A-875D-1555170170DA}"/>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8" name="正方形/長方形 547">
          <a:extLst>
            <a:ext uri="{FF2B5EF4-FFF2-40B4-BE49-F238E27FC236}">
              <a16:creationId xmlns:a16="http://schemas.microsoft.com/office/drawing/2014/main" id="{0DDD6A66-2319-464A-B87D-9ABE2959380C}"/>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9" name="正方形/長方形 548">
          <a:extLst>
            <a:ext uri="{FF2B5EF4-FFF2-40B4-BE49-F238E27FC236}">
              <a16:creationId xmlns:a16="http://schemas.microsoft.com/office/drawing/2014/main" id="{1F65C267-C85B-4FB5-BBD0-B5A91C20E261}"/>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0" name="正方形/長方形 549">
          <a:extLst>
            <a:ext uri="{FF2B5EF4-FFF2-40B4-BE49-F238E27FC236}">
              <a16:creationId xmlns:a16="http://schemas.microsoft.com/office/drawing/2014/main" id="{91F5C7DD-E319-49A6-9CC3-32FE37AAB146}"/>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1" name="テキスト ボックス 550">
          <a:extLst>
            <a:ext uri="{FF2B5EF4-FFF2-40B4-BE49-F238E27FC236}">
              <a16:creationId xmlns:a16="http://schemas.microsoft.com/office/drawing/2014/main" id="{7C6E6483-74E2-40CC-A920-F53E3269EA69}"/>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2" name="直線コネクタ 551">
          <a:extLst>
            <a:ext uri="{FF2B5EF4-FFF2-40B4-BE49-F238E27FC236}">
              <a16:creationId xmlns:a16="http://schemas.microsoft.com/office/drawing/2014/main" id="{DB4D9D9E-6F07-470D-9801-FEDA54B2D17C}"/>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53" name="直線コネクタ 552">
          <a:extLst>
            <a:ext uri="{FF2B5EF4-FFF2-40B4-BE49-F238E27FC236}">
              <a16:creationId xmlns:a16="http://schemas.microsoft.com/office/drawing/2014/main" id="{73F4948B-3375-414B-A774-85E283B218E3}"/>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54" name="テキスト ボックス 553">
          <a:extLst>
            <a:ext uri="{FF2B5EF4-FFF2-40B4-BE49-F238E27FC236}">
              <a16:creationId xmlns:a16="http://schemas.microsoft.com/office/drawing/2014/main" id="{5EB2F21C-F4BA-4CBA-8EAB-5EC26D2819E4}"/>
            </a:ext>
          </a:extLst>
        </xdr:cNvPr>
        <xdr:cNvSpPr txBox="1"/>
      </xdr:nvSpPr>
      <xdr:spPr>
        <a:xfrm>
          <a:off x="15890374" y="699499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55" name="直線コネクタ 554">
          <a:extLst>
            <a:ext uri="{FF2B5EF4-FFF2-40B4-BE49-F238E27FC236}">
              <a16:creationId xmlns:a16="http://schemas.microsoft.com/office/drawing/2014/main" id="{B8E880BB-39A4-4E52-8E5E-3FD0FD417D95}"/>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556" name="テキスト ボックス 555">
          <a:extLst>
            <a:ext uri="{FF2B5EF4-FFF2-40B4-BE49-F238E27FC236}">
              <a16:creationId xmlns:a16="http://schemas.microsoft.com/office/drawing/2014/main" id="{306EF0E3-8E92-496B-8CF7-6DB351D1B79C}"/>
            </a:ext>
          </a:extLst>
        </xdr:cNvPr>
        <xdr:cNvSpPr txBox="1"/>
      </xdr:nvSpPr>
      <xdr:spPr>
        <a:xfrm>
          <a:off x="15589461" y="667604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57" name="直線コネクタ 556">
          <a:extLst>
            <a:ext uri="{FF2B5EF4-FFF2-40B4-BE49-F238E27FC236}">
              <a16:creationId xmlns:a16="http://schemas.microsoft.com/office/drawing/2014/main" id="{26382C9B-6D4D-424F-B4EC-7F7EC4698F7D}"/>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558" name="テキスト ボックス 557">
          <a:extLst>
            <a:ext uri="{FF2B5EF4-FFF2-40B4-BE49-F238E27FC236}">
              <a16:creationId xmlns:a16="http://schemas.microsoft.com/office/drawing/2014/main" id="{CFB3977E-E1FF-42E7-9A13-07FEA64E0E47}"/>
            </a:ext>
          </a:extLst>
        </xdr:cNvPr>
        <xdr:cNvSpPr txBox="1"/>
      </xdr:nvSpPr>
      <xdr:spPr>
        <a:xfrm>
          <a:off x="15589461" y="63570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59" name="直線コネクタ 558">
          <a:extLst>
            <a:ext uri="{FF2B5EF4-FFF2-40B4-BE49-F238E27FC236}">
              <a16:creationId xmlns:a16="http://schemas.microsoft.com/office/drawing/2014/main" id="{FC25F142-A08B-4C54-8ABC-D5474614F1B6}"/>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560" name="テキスト ボックス 559">
          <a:extLst>
            <a:ext uri="{FF2B5EF4-FFF2-40B4-BE49-F238E27FC236}">
              <a16:creationId xmlns:a16="http://schemas.microsoft.com/office/drawing/2014/main" id="{B4617B85-EB64-4091-8C4A-9FB943FBB297}"/>
            </a:ext>
          </a:extLst>
        </xdr:cNvPr>
        <xdr:cNvSpPr txBox="1"/>
      </xdr:nvSpPr>
      <xdr:spPr>
        <a:xfrm>
          <a:off x="15589461" y="603814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1" name="直線コネクタ 560">
          <a:extLst>
            <a:ext uri="{FF2B5EF4-FFF2-40B4-BE49-F238E27FC236}">
              <a16:creationId xmlns:a16="http://schemas.microsoft.com/office/drawing/2014/main" id="{D35EFC4B-D47C-49C8-98A1-34D3F25D02A3}"/>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15620</xdr:rowOff>
    </xdr:from>
    <xdr:ext cx="685572" cy="259045"/>
    <xdr:sp macro="" textlink="">
      <xdr:nvSpPr>
        <xdr:cNvPr id="562" name="テキスト ボックス 561">
          <a:extLst>
            <a:ext uri="{FF2B5EF4-FFF2-40B4-BE49-F238E27FC236}">
              <a16:creationId xmlns:a16="http://schemas.microsoft.com/office/drawing/2014/main" id="{C575A274-9702-4F00-8E4B-1A7FB395A485}"/>
            </a:ext>
          </a:extLst>
        </xdr:cNvPr>
        <xdr:cNvSpPr txBox="1"/>
      </xdr:nvSpPr>
      <xdr:spPr>
        <a:xfrm>
          <a:off x="15499308" y="571538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63" name="直線コネクタ 562">
          <a:extLst>
            <a:ext uri="{FF2B5EF4-FFF2-40B4-BE49-F238E27FC236}">
              <a16:creationId xmlns:a16="http://schemas.microsoft.com/office/drawing/2014/main" id="{2A1D9CDE-6352-4080-A767-9D2027EAAD46}"/>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31949</xdr:rowOff>
    </xdr:from>
    <xdr:ext cx="685572" cy="259045"/>
    <xdr:sp macro="" textlink="">
      <xdr:nvSpPr>
        <xdr:cNvPr id="564" name="テキスト ボックス 563">
          <a:extLst>
            <a:ext uri="{FF2B5EF4-FFF2-40B4-BE49-F238E27FC236}">
              <a16:creationId xmlns:a16="http://schemas.microsoft.com/office/drawing/2014/main" id="{F453951F-F371-40E4-9EB6-9DB6F06D3B53}"/>
            </a:ext>
          </a:extLst>
        </xdr:cNvPr>
        <xdr:cNvSpPr txBox="1"/>
      </xdr:nvSpPr>
      <xdr:spPr>
        <a:xfrm>
          <a:off x="15499308" y="539642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5" name="直線コネクタ 564">
          <a:extLst>
            <a:ext uri="{FF2B5EF4-FFF2-40B4-BE49-F238E27FC236}">
              <a16:creationId xmlns:a16="http://schemas.microsoft.com/office/drawing/2014/main" id="{81700436-6310-4B52-B261-9F675B5D2CBF}"/>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6" name="テキスト ボックス 565">
          <a:extLst>
            <a:ext uri="{FF2B5EF4-FFF2-40B4-BE49-F238E27FC236}">
              <a16:creationId xmlns:a16="http://schemas.microsoft.com/office/drawing/2014/main" id="{5EDA9EE1-5506-461F-A1F3-F8DCFE67279B}"/>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7" name="【一般廃棄物処理施設】&#10;一人当たり有形固定資産（償却資産）額グラフ枠">
          <a:extLst>
            <a:ext uri="{FF2B5EF4-FFF2-40B4-BE49-F238E27FC236}">
              <a16:creationId xmlns:a16="http://schemas.microsoft.com/office/drawing/2014/main" id="{D86794B9-8530-4E16-A303-6F572B9C5B49}"/>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144602</xdr:rowOff>
    </xdr:from>
    <xdr:to>
      <xdr:col>116</xdr:col>
      <xdr:colOff>62864</xdr:colOff>
      <xdr:row>42</xdr:row>
      <xdr:rowOff>90161</xdr:rowOff>
    </xdr:to>
    <xdr:cxnSp macro="">
      <xdr:nvCxnSpPr>
        <xdr:cNvPr id="568" name="直線コネクタ 567">
          <a:extLst>
            <a:ext uri="{FF2B5EF4-FFF2-40B4-BE49-F238E27FC236}">
              <a16:creationId xmlns:a16="http://schemas.microsoft.com/office/drawing/2014/main" id="{35A25923-7CAC-42C7-8517-538CCD6C952D}"/>
            </a:ext>
          </a:extLst>
        </xdr:cNvPr>
        <xdr:cNvCxnSpPr/>
      </xdr:nvCxnSpPr>
      <xdr:spPr>
        <a:xfrm flipV="1">
          <a:off x="19509104" y="5676722"/>
          <a:ext cx="0" cy="1454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93988</xdr:rowOff>
    </xdr:from>
    <xdr:ext cx="469744" cy="259045"/>
    <xdr:sp macro="" textlink="">
      <xdr:nvSpPr>
        <xdr:cNvPr id="569" name="【一般廃棄物処理施設】&#10;一人当たり有形固定資産（償却資産）額最小値テキスト">
          <a:extLst>
            <a:ext uri="{FF2B5EF4-FFF2-40B4-BE49-F238E27FC236}">
              <a16:creationId xmlns:a16="http://schemas.microsoft.com/office/drawing/2014/main" id="{51275E26-E9FA-41A9-B6E1-C8FA1BB74F05}"/>
            </a:ext>
          </a:extLst>
        </xdr:cNvPr>
        <xdr:cNvSpPr txBox="1"/>
      </xdr:nvSpPr>
      <xdr:spPr>
        <a:xfrm>
          <a:off x="19547840" y="7134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90161</xdr:rowOff>
    </xdr:from>
    <xdr:to>
      <xdr:col>116</xdr:col>
      <xdr:colOff>152400</xdr:colOff>
      <xdr:row>42</xdr:row>
      <xdr:rowOff>90161</xdr:rowOff>
    </xdr:to>
    <xdr:cxnSp macro="">
      <xdr:nvCxnSpPr>
        <xdr:cNvPr id="570" name="直線コネクタ 569">
          <a:extLst>
            <a:ext uri="{FF2B5EF4-FFF2-40B4-BE49-F238E27FC236}">
              <a16:creationId xmlns:a16="http://schemas.microsoft.com/office/drawing/2014/main" id="{BB919ABF-D48C-483F-BED2-6468D81613FB}"/>
            </a:ext>
          </a:extLst>
        </xdr:cNvPr>
        <xdr:cNvCxnSpPr/>
      </xdr:nvCxnSpPr>
      <xdr:spPr>
        <a:xfrm>
          <a:off x="19443700" y="71310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91279</xdr:rowOff>
    </xdr:from>
    <xdr:ext cx="690189" cy="259045"/>
    <xdr:sp macro="" textlink="">
      <xdr:nvSpPr>
        <xdr:cNvPr id="571" name="【一般廃棄物処理施設】&#10;一人当たり有形固定資産（償却資産）額最大値テキスト">
          <a:extLst>
            <a:ext uri="{FF2B5EF4-FFF2-40B4-BE49-F238E27FC236}">
              <a16:creationId xmlns:a16="http://schemas.microsoft.com/office/drawing/2014/main" id="{ABD9B238-70BA-490D-8A82-B04BEEEABE5B}"/>
            </a:ext>
          </a:extLst>
        </xdr:cNvPr>
        <xdr:cNvSpPr txBox="1"/>
      </xdr:nvSpPr>
      <xdr:spPr>
        <a:xfrm>
          <a:off x="19547840" y="54557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144602</xdr:rowOff>
    </xdr:from>
    <xdr:to>
      <xdr:col>116</xdr:col>
      <xdr:colOff>152400</xdr:colOff>
      <xdr:row>33</xdr:row>
      <xdr:rowOff>144602</xdr:rowOff>
    </xdr:to>
    <xdr:cxnSp macro="">
      <xdr:nvCxnSpPr>
        <xdr:cNvPr id="572" name="直線コネクタ 571">
          <a:extLst>
            <a:ext uri="{FF2B5EF4-FFF2-40B4-BE49-F238E27FC236}">
              <a16:creationId xmlns:a16="http://schemas.microsoft.com/office/drawing/2014/main" id="{FF6C3FA8-3AD1-4A86-A868-0A601CA64890}"/>
            </a:ext>
          </a:extLst>
        </xdr:cNvPr>
        <xdr:cNvCxnSpPr/>
      </xdr:nvCxnSpPr>
      <xdr:spPr>
        <a:xfrm>
          <a:off x="19443700" y="56767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145351</xdr:rowOff>
    </xdr:from>
    <xdr:ext cx="599010" cy="259045"/>
    <xdr:sp macro="" textlink="">
      <xdr:nvSpPr>
        <xdr:cNvPr id="573" name="【一般廃棄物処理施設】&#10;一人当たり有形固定資産（償却資産）額平均値テキスト">
          <a:extLst>
            <a:ext uri="{FF2B5EF4-FFF2-40B4-BE49-F238E27FC236}">
              <a16:creationId xmlns:a16="http://schemas.microsoft.com/office/drawing/2014/main" id="{93FBC8AF-5D23-403C-9FE2-F4DAFC639ECE}"/>
            </a:ext>
          </a:extLst>
        </xdr:cNvPr>
        <xdr:cNvSpPr txBox="1"/>
      </xdr:nvSpPr>
      <xdr:spPr>
        <a:xfrm>
          <a:off x="19547840" y="68509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199,991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166924</xdr:rowOff>
    </xdr:from>
    <xdr:to>
      <xdr:col>116</xdr:col>
      <xdr:colOff>114300</xdr:colOff>
      <xdr:row>41</xdr:row>
      <xdr:rowOff>97074</xdr:rowOff>
    </xdr:to>
    <xdr:sp macro="" textlink="">
      <xdr:nvSpPr>
        <xdr:cNvPr id="574" name="フローチャート: 判断 573">
          <a:extLst>
            <a:ext uri="{FF2B5EF4-FFF2-40B4-BE49-F238E27FC236}">
              <a16:creationId xmlns:a16="http://schemas.microsoft.com/office/drawing/2014/main" id="{4630D6AD-36E5-4445-941B-9B99F8A0A285}"/>
            </a:ext>
          </a:extLst>
        </xdr:cNvPr>
        <xdr:cNvSpPr/>
      </xdr:nvSpPr>
      <xdr:spPr>
        <a:xfrm>
          <a:off x="19458940" y="68725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13148</xdr:rowOff>
    </xdr:from>
    <xdr:to>
      <xdr:col>112</xdr:col>
      <xdr:colOff>38100</xdr:colOff>
      <xdr:row>41</xdr:row>
      <xdr:rowOff>114748</xdr:rowOff>
    </xdr:to>
    <xdr:sp macro="" textlink="">
      <xdr:nvSpPr>
        <xdr:cNvPr id="575" name="フローチャート: 判断 574">
          <a:extLst>
            <a:ext uri="{FF2B5EF4-FFF2-40B4-BE49-F238E27FC236}">
              <a16:creationId xmlns:a16="http://schemas.microsoft.com/office/drawing/2014/main" id="{1D1F853B-F349-48F0-A6EF-420C72D25796}"/>
            </a:ext>
          </a:extLst>
        </xdr:cNvPr>
        <xdr:cNvSpPr/>
      </xdr:nvSpPr>
      <xdr:spPr>
        <a:xfrm>
          <a:off x="18735040" y="688638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21589</xdr:rowOff>
    </xdr:from>
    <xdr:to>
      <xdr:col>107</xdr:col>
      <xdr:colOff>101600</xdr:colOff>
      <xdr:row>41</xdr:row>
      <xdr:rowOff>123189</xdr:rowOff>
    </xdr:to>
    <xdr:sp macro="" textlink="">
      <xdr:nvSpPr>
        <xdr:cNvPr id="576" name="フローチャート: 判断 575">
          <a:extLst>
            <a:ext uri="{FF2B5EF4-FFF2-40B4-BE49-F238E27FC236}">
              <a16:creationId xmlns:a16="http://schemas.microsoft.com/office/drawing/2014/main" id="{092A6ACE-1A67-4F7D-91B0-84EF6BDB8975}"/>
            </a:ext>
          </a:extLst>
        </xdr:cNvPr>
        <xdr:cNvSpPr/>
      </xdr:nvSpPr>
      <xdr:spPr>
        <a:xfrm>
          <a:off x="17937480" y="6894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42589</xdr:rowOff>
    </xdr:from>
    <xdr:to>
      <xdr:col>102</xdr:col>
      <xdr:colOff>165100</xdr:colOff>
      <xdr:row>41</xdr:row>
      <xdr:rowOff>144189</xdr:rowOff>
    </xdr:to>
    <xdr:sp macro="" textlink="">
      <xdr:nvSpPr>
        <xdr:cNvPr id="577" name="フローチャート: 判断 576">
          <a:extLst>
            <a:ext uri="{FF2B5EF4-FFF2-40B4-BE49-F238E27FC236}">
              <a16:creationId xmlns:a16="http://schemas.microsoft.com/office/drawing/2014/main" id="{6306E5A0-9109-47EC-8613-CB3FE2FEA01C}"/>
            </a:ext>
          </a:extLst>
        </xdr:cNvPr>
        <xdr:cNvSpPr/>
      </xdr:nvSpPr>
      <xdr:spPr>
        <a:xfrm>
          <a:off x="17162780" y="6915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41448</xdr:rowOff>
    </xdr:from>
    <xdr:to>
      <xdr:col>98</xdr:col>
      <xdr:colOff>38100</xdr:colOff>
      <xdr:row>41</xdr:row>
      <xdr:rowOff>143048</xdr:rowOff>
    </xdr:to>
    <xdr:sp macro="" textlink="">
      <xdr:nvSpPr>
        <xdr:cNvPr id="578" name="フローチャート: 判断 577">
          <a:extLst>
            <a:ext uri="{FF2B5EF4-FFF2-40B4-BE49-F238E27FC236}">
              <a16:creationId xmlns:a16="http://schemas.microsoft.com/office/drawing/2014/main" id="{450D8AF8-8AD5-42FE-B823-E69FF2E36881}"/>
            </a:ext>
          </a:extLst>
        </xdr:cNvPr>
        <xdr:cNvSpPr/>
      </xdr:nvSpPr>
      <xdr:spPr>
        <a:xfrm>
          <a:off x="16388080" y="691468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5A2C0400-D714-4AFB-9259-6CC126E3847E}"/>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858E5CBE-B633-4C19-9995-F13BEDAC6BEA}"/>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0B6ED412-BD51-417A-87CE-95EFACDBB9A1}"/>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F3AC0961-87BC-47CF-8B98-1766831FD184}"/>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BA029D2B-16C9-4A2F-AC6E-FAA7E90C5E6A}"/>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43994</xdr:rowOff>
    </xdr:from>
    <xdr:to>
      <xdr:col>116</xdr:col>
      <xdr:colOff>114300</xdr:colOff>
      <xdr:row>39</xdr:row>
      <xdr:rowOff>145594</xdr:rowOff>
    </xdr:to>
    <xdr:sp macro="" textlink="">
      <xdr:nvSpPr>
        <xdr:cNvPr id="584" name="楕円 583">
          <a:extLst>
            <a:ext uri="{FF2B5EF4-FFF2-40B4-BE49-F238E27FC236}">
              <a16:creationId xmlns:a16="http://schemas.microsoft.com/office/drawing/2014/main" id="{D2D86620-1CA5-4396-8D96-7D97A1401FCF}"/>
            </a:ext>
          </a:extLst>
        </xdr:cNvPr>
        <xdr:cNvSpPr/>
      </xdr:nvSpPr>
      <xdr:spPr>
        <a:xfrm>
          <a:off x="19458940" y="6581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66871</xdr:rowOff>
    </xdr:from>
    <xdr:ext cx="599010" cy="259045"/>
    <xdr:sp macro="" textlink="">
      <xdr:nvSpPr>
        <xdr:cNvPr id="585" name="【一般廃棄物処理施設】&#10;一人当たり有形固定資産（償却資産）額該当値テキスト">
          <a:extLst>
            <a:ext uri="{FF2B5EF4-FFF2-40B4-BE49-F238E27FC236}">
              <a16:creationId xmlns:a16="http://schemas.microsoft.com/office/drawing/2014/main" id="{C7853EBC-748E-4B3E-8500-748927AFDE7F}"/>
            </a:ext>
          </a:extLst>
        </xdr:cNvPr>
        <xdr:cNvSpPr txBox="1"/>
      </xdr:nvSpPr>
      <xdr:spPr>
        <a:xfrm>
          <a:off x="19547840" y="6437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68004</xdr:rowOff>
    </xdr:from>
    <xdr:to>
      <xdr:col>112</xdr:col>
      <xdr:colOff>38100</xdr:colOff>
      <xdr:row>39</xdr:row>
      <xdr:rowOff>169604</xdr:rowOff>
    </xdr:to>
    <xdr:sp macro="" textlink="">
      <xdr:nvSpPr>
        <xdr:cNvPr id="586" name="楕円 585">
          <a:extLst>
            <a:ext uri="{FF2B5EF4-FFF2-40B4-BE49-F238E27FC236}">
              <a16:creationId xmlns:a16="http://schemas.microsoft.com/office/drawing/2014/main" id="{1A4684E1-386A-4428-8ACB-F8886DEE6881}"/>
            </a:ext>
          </a:extLst>
        </xdr:cNvPr>
        <xdr:cNvSpPr/>
      </xdr:nvSpPr>
      <xdr:spPr>
        <a:xfrm>
          <a:off x="18735040" y="660596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94794</xdr:rowOff>
    </xdr:from>
    <xdr:to>
      <xdr:col>116</xdr:col>
      <xdr:colOff>63500</xdr:colOff>
      <xdr:row>39</xdr:row>
      <xdr:rowOff>118804</xdr:rowOff>
    </xdr:to>
    <xdr:cxnSp macro="">
      <xdr:nvCxnSpPr>
        <xdr:cNvPr id="587" name="直線コネクタ 586">
          <a:extLst>
            <a:ext uri="{FF2B5EF4-FFF2-40B4-BE49-F238E27FC236}">
              <a16:creationId xmlns:a16="http://schemas.microsoft.com/office/drawing/2014/main" id="{DA5F1A47-0565-4CEC-8F4B-8D4359A53785}"/>
            </a:ext>
          </a:extLst>
        </xdr:cNvPr>
        <xdr:cNvCxnSpPr/>
      </xdr:nvCxnSpPr>
      <xdr:spPr>
        <a:xfrm flipV="1">
          <a:off x="18778220" y="6632754"/>
          <a:ext cx="731520" cy="24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105875</xdr:rowOff>
    </xdr:from>
    <xdr:ext cx="599010" cy="259045"/>
    <xdr:sp macro="" textlink="">
      <xdr:nvSpPr>
        <xdr:cNvPr id="588" name="n_1aveValue【一般廃棄物処理施設】&#10;一人当たり有形固定資産（償却資産）額">
          <a:extLst>
            <a:ext uri="{FF2B5EF4-FFF2-40B4-BE49-F238E27FC236}">
              <a16:creationId xmlns:a16="http://schemas.microsoft.com/office/drawing/2014/main" id="{1C1DA947-0765-4657-BA6B-05E061C6A634}"/>
            </a:ext>
          </a:extLst>
        </xdr:cNvPr>
        <xdr:cNvSpPr txBox="1"/>
      </xdr:nvSpPr>
      <xdr:spPr>
        <a:xfrm>
          <a:off x="18496495" y="6979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139716</xdr:rowOff>
    </xdr:from>
    <xdr:ext cx="599010" cy="259045"/>
    <xdr:sp macro="" textlink="">
      <xdr:nvSpPr>
        <xdr:cNvPr id="589" name="n_2aveValue【一般廃棄物処理施設】&#10;一人当たり有形固定資産（償却資産）額">
          <a:extLst>
            <a:ext uri="{FF2B5EF4-FFF2-40B4-BE49-F238E27FC236}">
              <a16:creationId xmlns:a16="http://schemas.microsoft.com/office/drawing/2014/main" id="{323DE0D4-4CED-4342-9CB0-B737E834D6AB}"/>
            </a:ext>
          </a:extLst>
        </xdr:cNvPr>
        <xdr:cNvSpPr txBox="1"/>
      </xdr:nvSpPr>
      <xdr:spPr>
        <a:xfrm>
          <a:off x="17734495" y="6677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160716</xdr:rowOff>
    </xdr:from>
    <xdr:ext cx="599010" cy="259045"/>
    <xdr:sp macro="" textlink="">
      <xdr:nvSpPr>
        <xdr:cNvPr id="590" name="n_3aveValue【一般廃棄物処理施設】&#10;一人当たり有形固定資産（償却資産）額">
          <a:extLst>
            <a:ext uri="{FF2B5EF4-FFF2-40B4-BE49-F238E27FC236}">
              <a16:creationId xmlns:a16="http://schemas.microsoft.com/office/drawing/2014/main" id="{923FA5B8-55BC-46F1-A54C-E63FDAABC341}"/>
            </a:ext>
          </a:extLst>
        </xdr:cNvPr>
        <xdr:cNvSpPr txBox="1"/>
      </xdr:nvSpPr>
      <xdr:spPr>
        <a:xfrm>
          <a:off x="16936935" y="6698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159575</xdr:rowOff>
    </xdr:from>
    <xdr:ext cx="599010" cy="259045"/>
    <xdr:sp macro="" textlink="">
      <xdr:nvSpPr>
        <xdr:cNvPr id="591" name="n_4aveValue【一般廃棄物処理施設】&#10;一人当たり有形固定資産（償却資産）額">
          <a:extLst>
            <a:ext uri="{FF2B5EF4-FFF2-40B4-BE49-F238E27FC236}">
              <a16:creationId xmlns:a16="http://schemas.microsoft.com/office/drawing/2014/main" id="{8340E509-57A7-4732-AF18-467249B8E9DA}"/>
            </a:ext>
          </a:extLst>
        </xdr:cNvPr>
        <xdr:cNvSpPr txBox="1"/>
      </xdr:nvSpPr>
      <xdr:spPr>
        <a:xfrm>
          <a:off x="16162235" y="669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14681</xdr:rowOff>
    </xdr:from>
    <xdr:ext cx="599010" cy="259045"/>
    <xdr:sp macro="" textlink="">
      <xdr:nvSpPr>
        <xdr:cNvPr id="592" name="n_1mainValue【一般廃棄物処理施設】&#10;一人当たり有形固定資産（償却資産）額">
          <a:extLst>
            <a:ext uri="{FF2B5EF4-FFF2-40B4-BE49-F238E27FC236}">
              <a16:creationId xmlns:a16="http://schemas.microsoft.com/office/drawing/2014/main" id="{78700FAE-BC36-4AC4-A136-954314A0B5D7}"/>
            </a:ext>
          </a:extLst>
        </xdr:cNvPr>
        <xdr:cNvSpPr txBox="1"/>
      </xdr:nvSpPr>
      <xdr:spPr>
        <a:xfrm>
          <a:off x="18496495" y="6385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3" name="正方形/長方形 592">
          <a:extLst>
            <a:ext uri="{FF2B5EF4-FFF2-40B4-BE49-F238E27FC236}">
              <a16:creationId xmlns:a16="http://schemas.microsoft.com/office/drawing/2014/main" id="{7D0A7F5D-5346-4B99-A8F9-365B242AE26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94" name="正方形/長方形 593">
          <a:extLst>
            <a:ext uri="{FF2B5EF4-FFF2-40B4-BE49-F238E27FC236}">
              <a16:creationId xmlns:a16="http://schemas.microsoft.com/office/drawing/2014/main" id="{FA500AD9-850B-4767-ACCE-45E517B93CDF}"/>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95" name="正方形/長方形 594">
          <a:extLst>
            <a:ext uri="{FF2B5EF4-FFF2-40B4-BE49-F238E27FC236}">
              <a16:creationId xmlns:a16="http://schemas.microsoft.com/office/drawing/2014/main" id="{0A5453DB-D62C-4E34-97F3-82F59C4AC677}"/>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96" name="正方形/長方形 595">
          <a:extLst>
            <a:ext uri="{FF2B5EF4-FFF2-40B4-BE49-F238E27FC236}">
              <a16:creationId xmlns:a16="http://schemas.microsoft.com/office/drawing/2014/main" id="{7B6F058C-31A8-4297-8ED5-45E0BFD4E95D}"/>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97" name="正方形/長方形 596">
          <a:extLst>
            <a:ext uri="{FF2B5EF4-FFF2-40B4-BE49-F238E27FC236}">
              <a16:creationId xmlns:a16="http://schemas.microsoft.com/office/drawing/2014/main" id="{3A85C672-75B6-41AD-9C52-3F055C30DF0F}"/>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98" name="正方形/長方形 597">
          <a:extLst>
            <a:ext uri="{FF2B5EF4-FFF2-40B4-BE49-F238E27FC236}">
              <a16:creationId xmlns:a16="http://schemas.microsoft.com/office/drawing/2014/main" id="{2BA08D4A-8788-4481-BC26-54367B70E39D}"/>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99" name="正方形/長方形 598">
          <a:extLst>
            <a:ext uri="{FF2B5EF4-FFF2-40B4-BE49-F238E27FC236}">
              <a16:creationId xmlns:a16="http://schemas.microsoft.com/office/drawing/2014/main" id="{9E6EAB1A-5DB7-4EA8-A826-B001DCB439F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0" name="正方形/長方形 599">
          <a:extLst>
            <a:ext uri="{FF2B5EF4-FFF2-40B4-BE49-F238E27FC236}">
              <a16:creationId xmlns:a16="http://schemas.microsoft.com/office/drawing/2014/main" id="{CF348674-180F-493F-8359-FCD280691DCC}"/>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1" name="テキスト ボックス 600">
          <a:extLst>
            <a:ext uri="{FF2B5EF4-FFF2-40B4-BE49-F238E27FC236}">
              <a16:creationId xmlns:a16="http://schemas.microsoft.com/office/drawing/2014/main" id="{077F6F45-90DE-480A-9DBE-841ABAB92ED4}"/>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2" name="直線コネクタ 601">
          <a:extLst>
            <a:ext uri="{FF2B5EF4-FFF2-40B4-BE49-F238E27FC236}">
              <a16:creationId xmlns:a16="http://schemas.microsoft.com/office/drawing/2014/main" id="{397FB7DB-B205-4276-8834-19E190FC7C56}"/>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3" name="テキスト ボックス 602">
          <a:extLst>
            <a:ext uri="{FF2B5EF4-FFF2-40B4-BE49-F238E27FC236}">
              <a16:creationId xmlns:a16="http://schemas.microsoft.com/office/drawing/2014/main" id="{A13DB1A7-BBF9-4619-9C2E-FCD21F2699CF}"/>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04" name="直線コネクタ 603">
          <a:extLst>
            <a:ext uri="{FF2B5EF4-FFF2-40B4-BE49-F238E27FC236}">
              <a16:creationId xmlns:a16="http://schemas.microsoft.com/office/drawing/2014/main" id="{A94B8776-592F-4DC1-AB01-E0D20B6D1790}"/>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05" name="テキスト ボックス 604">
          <a:extLst>
            <a:ext uri="{FF2B5EF4-FFF2-40B4-BE49-F238E27FC236}">
              <a16:creationId xmlns:a16="http://schemas.microsoft.com/office/drawing/2014/main" id="{D1D8BB75-9BBC-449D-B212-D4322BEE03A4}"/>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06" name="直線コネクタ 605">
          <a:extLst>
            <a:ext uri="{FF2B5EF4-FFF2-40B4-BE49-F238E27FC236}">
              <a16:creationId xmlns:a16="http://schemas.microsoft.com/office/drawing/2014/main" id="{21417A6F-2152-4B16-92F1-BA006B488DB1}"/>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07" name="テキスト ボックス 606">
          <a:extLst>
            <a:ext uri="{FF2B5EF4-FFF2-40B4-BE49-F238E27FC236}">
              <a16:creationId xmlns:a16="http://schemas.microsoft.com/office/drawing/2014/main" id="{8889180B-818C-4D18-95EB-1DD1EC0CC8CD}"/>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08" name="直線コネクタ 607">
          <a:extLst>
            <a:ext uri="{FF2B5EF4-FFF2-40B4-BE49-F238E27FC236}">
              <a16:creationId xmlns:a16="http://schemas.microsoft.com/office/drawing/2014/main" id="{E045EA8A-78F5-4FD0-B632-D440725D3923}"/>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09" name="テキスト ボックス 608">
          <a:extLst>
            <a:ext uri="{FF2B5EF4-FFF2-40B4-BE49-F238E27FC236}">
              <a16:creationId xmlns:a16="http://schemas.microsoft.com/office/drawing/2014/main" id="{7BE1CEDD-5867-4C99-9FEE-7C3743DFDAF1}"/>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0" name="直線コネクタ 609">
          <a:extLst>
            <a:ext uri="{FF2B5EF4-FFF2-40B4-BE49-F238E27FC236}">
              <a16:creationId xmlns:a16="http://schemas.microsoft.com/office/drawing/2014/main" id="{0F933DC9-DB1A-4AA4-939B-D716001971BC}"/>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1" name="テキスト ボックス 610">
          <a:extLst>
            <a:ext uri="{FF2B5EF4-FFF2-40B4-BE49-F238E27FC236}">
              <a16:creationId xmlns:a16="http://schemas.microsoft.com/office/drawing/2014/main" id="{B4DD49B4-C5B2-41ED-92CC-59BBE79C2E31}"/>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12" name="直線コネクタ 611">
          <a:extLst>
            <a:ext uri="{FF2B5EF4-FFF2-40B4-BE49-F238E27FC236}">
              <a16:creationId xmlns:a16="http://schemas.microsoft.com/office/drawing/2014/main" id="{B1608846-974D-48AC-A558-490F4FFC6A3D}"/>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13" name="テキスト ボックス 612">
          <a:extLst>
            <a:ext uri="{FF2B5EF4-FFF2-40B4-BE49-F238E27FC236}">
              <a16:creationId xmlns:a16="http://schemas.microsoft.com/office/drawing/2014/main" id="{66C42051-8048-4295-95BE-DF6106E780B8}"/>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4" name="直線コネクタ 613">
          <a:extLst>
            <a:ext uri="{FF2B5EF4-FFF2-40B4-BE49-F238E27FC236}">
              <a16:creationId xmlns:a16="http://schemas.microsoft.com/office/drawing/2014/main" id="{2499DAE0-1CB8-4737-BBBA-8005C1B8BB05}"/>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15" name="テキスト ボックス 614">
          <a:extLst>
            <a:ext uri="{FF2B5EF4-FFF2-40B4-BE49-F238E27FC236}">
              <a16:creationId xmlns:a16="http://schemas.microsoft.com/office/drawing/2014/main" id="{75BBB63D-1A0A-4D88-89AC-78A29A953806}"/>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16" name="【保健センター・保健所】&#10;有形固定資産減価償却率グラフ枠">
          <a:extLst>
            <a:ext uri="{FF2B5EF4-FFF2-40B4-BE49-F238E27FC236}">
              <a16:creationId xmlns:a16="http://schemas.microsoft.com/office/drawing/2014/main" id="{E11501E5-5EE6-4937-B428-CA23C433963B}"/>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152400</xdr:rowOff>
    </xdr:from>
    <xdr:to>
      <xdr:col>85</xdr:col>
      <xdr:colOff>126364</xdr:colOff>
      <xdr:row>64</xdr:row>
      <xdr:rowOff>76200</xdr:rowOff>
    </xdr:to>
    <xdr:cxnSp macro="">
      <xdr:nvCxnSpPr>
        <xdr:cNvPr id="617" name="直線コネクタ 616">
          <a:extLst>
            <a:ext uri="{FF2B5EF4-FFF2-40B4-BE49-F238E27FC236}">
              <a16:creationId xmlns:a16="http://schemas.microsoft.com/office/drawing/2014/main" id="{BE5BAE42-B7AA-404F-9F0E-BDF2DBFD9E6F}"/>
            </a:ext>
          </a:extLst>
        </xdr:cNvPr>
        <xdr:cNvCxnSpPr/>
      </xdr:nvCxnSpPr>
      <xdr:spPr>
        <a:xfrm flipV="1">
          <a:off x="14375764" y="920496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618" name="【保健センター・保健所】&#10;有形固定資産減価償却率最小値テキスト">
          <a:extLst>
            <a:ext uri="{FF2B5EF4-FFF2-40B4-BE49-F238E27FC236}">
              <a16:creationId xmlns:a16="http://schemas.microsoft.com/office/drawing/2014/main" id="{69F544F9-91C1-4687-8F05-C4B7F1D2BB7E}"/>
            </a:ext>
          </a:extLst>
        </xdr:cNvPr>
        <xdr:cNvSpPr txBox="1"/>
      </xdr:nvSpPr>
      <xdr:spPr>
        <a:xfrm>
          <a:off x="1441450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619" name="直線コネクタ 618">
          <a:extLst>
            <a:ext uri="{FF2B5EF4-FFF2-40B4-BE49-F238E27FC236}">
              <a16:creationId xmlns:a16="http://schemas.microsoft.com/office/drawing/2014/main" id="{AC2692EE-DA8B-4C59-903C-746E49112DD2}"/>
            </a:ext>
          </a:extLst>
        </xdr:cNvPr>
        <xdr:cNvCxnSpPr/>
      </xdr:nvCxnSpPr>
      <xdr:spPr>
        <a:xfrm>
          <a:off x="1428750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99077</xdr:rowOff>
    </xdr:from>
    <xdr:ext cx="405111" cy="259045"/>
    <xdr:sp macro="" textlink="">
      <xdr:nvSpPr>
        <xdr:cNvPr id="620" name="【保健センター・保健所】&#10;有形固定資産減価償却率最大値テキスト">
          <a:extLst>
            <a:ext uri="{FF2B5EF4-FFF2-40B4-BE49-F238E27FC236}">
              <a16:creationId xmlns:a16="http://schemas.microsoft.com/office/drawing/2014/main" id="{5504763F-C43B-4B5A-932D-6627A9188AD9}"/>
            </a:ext>
          </a:extLst>
        </xdr:cNvPr>
        <xdr:cNvSpPr txBox="1"/>
      </xdr:nvSpPr>
      <xdr:spPr>
        <a:xfrm>
          <a:off x="14414500" y="8983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152400</xdr:rowOff>
    </xdr:from>
    <xdr:to>
      <xdr:col>86</xdr:col>
      <xdr:colOff>25400</xdr:colOff>
      <xdr:row>54</xdr:row>
      <xdr:rowOff>152400</xdr:rowOff>
    </xdr:to>
    <xdr:cxnSp macro="">
      <xdr:nvCxnSpPr>
        <xdr:cNvPr id="621" name="直線コネクタ 620">
          <a:extLst>
            <a:ext uri="{FF2B5EF4-FFF2-40B4-BE49-F238E27FC236}">
              <a16:creationId xmlns:a16="http://schemas.microsoft.com/office/drawing/2014/main" id="{6CC9A64A-CFE0-495C-8EC6-2978618494A3}"/>
            </a:ext>
          </a:extLst>
        </xdr:cNvPr>
        <xdr:cNvCxnSpPr/>
      </xdr:nvCxnSpPr>
      <xdr:spPr>
        <a:xfrm>
          <a:off x="14287500" y="92049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169562</xdr:rowOff>
    </xdr:from>
    <xdr:ext cx="405111" cy="259045"/>
    <xdr:sp macro="" textlink="">
      <xdr:nvSpPr>
        <xdr:cNvPr id="622" name="【保健センター・保健所】&#10;有形固定資産減価償却率平均値テキスト">
          <a:extLst>
            <a:ext uri="{FF2B5EF4-FFF2-40B4-BE49-F238E27FC236}">
              <a16:creationId xmlns:a16="http://schemas.microsoft.com/office/drawing/2014/main" id="{BB7AC998-CE0C-44B4-BCC8-B7F2E8708490}"/>
            </a:ext>
          </a:extLst>
        </xdr:cNvPr>
        <xdr:cNvSpPr txBox="1"/>
      </xdr:nvSpPr>
      <xdr:spPr>
        <a:xfrm>
          <a:off x="14414500" y="98926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19685</xdr:rowOff>
    </xdr:from>
    <xdr:to>
      <xdr:col>85</xdr:col>
      <xdr:colOff>177800</xdr:colOff>
      <xdr:row>59</xdr:row>
      <xdr:rowOff>121285</xdr:rowOff>
    </xdr:to>
    <xdr:sp macro="" textlink="">
      <xdr:nvSpPr>
        <xdr:cNvPr id="623" name="フローチャート: 判断 622">
          <a:extLst>
            <a:ext uri="{FF2B5EF4-FFF2-40B4-BE49-F238E27FC236}">
              <a16:creationId xmlns:a16="http://schemas.microsoft.com/office/drawing/2014/main" id="{9520DD88-30A8-4B46-815E-0196EB02941C}"/>
            </a:ext>
          </a:extLst>
        </xdr:cNvPr>
        <xdr:cNvSpPr/>
      </xdr:nvSpPr>
      <xdr:spPr>
        <a:xfrm>
          <a:off x="14325600" y="991044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154940</xdr:rowOff>
    </xdr:from>
    <xdr:to>
      <xdr:col>81</xdr:col>
      <xdr:colOff>101600</xdr:colOff>
      <xdr:row>59</xdr:row>
      <xdr:rowOff>85090</xdr:rowOff>
    </xdr:to>
    <xdr:sp macro="" textlink="">
      <xdr:nvSpPr>
        <xdr:cNvPr id="624" name="フローチャート: 判断 623">
          <a:extLst>
            <a:ext uri="{FF2B5EF4-FFF2-40B4-BE49-F238E27FC236}">
              <a16:creationId xmlns:a16="http://schemas.microsoft.com/office/drawing/2014/main" id="{1E824CBF-38DB-4487-B851-75FCCA4D3071}"/>
            </a:ext>
          </a:extLst>
        </xdr:cNvPr>
        <xdr:cNvSpPr/>
      </xdr:nvSpPr>
      <xdr:spPr>
        <a:xfrm>
          <a:off x="13578840" y="9878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147320</xdr:rowOff>
    </xdr:from>
    <xdr:to>
      <xdr:col>76</xdr:col>
      <xdr:colOff>165100</xdr:colOff>
      <xdr:row>59</xdr:row>
      <xdr:rowOff>77470</xdr:rowOff>
    </xdr:to>
    <xdr:sp macro="" textlink="">
      <xdr:nvSpPr>
        <xdr:cNvPr id="625" name="フローチャート: 判断 624">
          <a:extLst>
            <a:ext uri="{FF2B5EF4-FFF2-40B4-BE49-F238E27FC236}">
              <a16:creationId xmlns:a16="http://schemas.microsoft.com/office/drawing/2014/main" id="{86AFDD16-F3F4-41B2-80A0-1A5734D5D3D9}"/>
            </a:ext>
          </a:extLst>
        </xdr:cNvPr>
        <xdr:cNvSpPr/>
      </xdr:nvSpPr>
      <xdr:spPr>
        <a:xfrm>
          <a:off x="12804140" y="9870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160655</xdr:rowOff>
    </xdr:from>
    <xdr:to>
      <xdr:col>72</xdr:col>
      <xdr:colOff>38100</xdr:colOff>
      <xdr:row>59</xdr:row>
      <xdr:rowOff>90805</xdr:rowOff>
    </xdr:to>
    <xdr:sp macro="" textlink="">
      <xdr:nvSpPr>
        <xdr:cNvPr id="626" name="フローチャート: 判断 625">
          <a:extLst>
            <a:ext uri="{FF2B5EF4-FFF2-40B4-BE49-F238E27FC236}">
              <a16:creationId xmlns:a16="http://schemas.microsoft.com/office/drawing/2014/main" id="{FA27BC52-9B4B-4ABA-829A-C84358A29CB9}"/>
            </a:ext>
          </a:extLst>
        </xdr:cNvPr>
        <xdr:cNvSpPr/>
      </xdr:nvSpPr>
      <xdr:spPr>
        <a:xfrm>
          <a:off x="12029440" y="98837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124460</xdr:rowOff>
    </xdr:from>
    <xdr:to>
      <xdr:col>67</xdr:col>
      <xdr:colOff>101600</xdr:colOff>
      <xdr:row>59</xdr:row>
      <xdr:rowOff>54610</xdr:rowOff>
    </xdr:to>
    <xdr:sp macro="" textlink="">
      <xdr:nvSpPr>
        <xdr:cNvPr id="627" name="フローチャート: 判断 626">
          <a:extLst>
            <a:ext uri="{FF2B5EF4-FFF2-40B4-BE49-F238E27FC236}">
              <a16:creationId xmlns:a16="http://schemas.microsoft.com/office/drawing/2014/main" id="{55BCFAA0-BE83-4D55-868E-DE5510F95976}"/>
            </a:ext>
          </a:extLst>
        </xdr:cNvPr>
        <xdr:cNvSpPr/>
      </xdr:nvSpPr>
      <xdr:spPr>
        <a:xfrm>
          <a:off x="11231880" y="98475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28" name="テキスト ボックス 627">
          <a:extLst>
            <a:ext uri="{FF2B5EF4-FFF2-40B4-BE49-F238E27FC236}">
              <a16:creationId xmlns:a16="http://schemas.microsoft.com/office/drawing/2014/main" id="{9CB1D85D-E919-455B-A99F-99B96F2DAE5C}"/>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29" name="テキスト ボックス 628">
          <a:extLst>
            <a:ext uri="{FF2B5EF4-FFF2-40B4-BE49-F238E27FC236}">
              <a16:creationId xmlns:a16="http://schemas.microsoft.com/office/drawing/2014/main" id="{DAC04E6C-5040-442F-9AC5-F5536973024D}"/>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0" name="テキスト ボックス 629">
          <a:extLst>
            <a:ext uri="{FF2B5EF4-FFF2-40B4-BE49-F238E27FC236}">
              <a16:creationId xmlns:a16="http://schemas.microsoft.com/office/drawing/2014/main" id="{1E18176C-9015-4E00-8706-A8E99EF4F394}"/>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1" name="テキスト ボックス 630">
          <a:extLst>
            <a:ext uri="{FF2B5EF4-FFF2-40B4-BE49-F238E27FC236}">
              <a16:creationId xmlns:a16="http://schemas.microsoft.com/office/drawing/2014/main" id="{78501E0F-26A6-4CBB-8A88-6B0CB3A4585F}"/>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2" name="テキスト ボックス 631">
          <a:extLst>
            <a:ext uri="{FF2B5EF4-FFF2-40B4-BE49-F238E27FC236}">
              <a16:creationId xmlns:a16="http://schemas.microsoft.com/office/drawing/2014/main" id="{2573AE86-90AD-4FEF-9C45-F0A476E7E9F9}"/>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103505</xdr:rowOff>
    </xdr:from>
    <xdr:to>
      <xdr:col>85</xdr:col>
      <xdr:colOff>177800</xdr:colOff>
      <xdr:row>59</xdr:row>
      <xdr:rowOff>33655</xdr:rowOff>
    </xdr:to>
    <xdr:sp macro="" textlink="">
      <xdr:nvSpPr>
        <xdr:cNvPr id="633" name="楕円 632">
          <a:extLst>
            <a:ext uri="{FF2B5EF4-FFF2-40B4-BE49-F238E27FC236}">
              <a16:creationId xmlns:a16="http://schemas.microsoft.com/office/drawing/2014/main" id="{B7AC2612-69B7-4E76-8EC6-D99A4C0C7377}"/>
            </a:ext>
          </a:extLst>
        </xdr:cNvPr>
        <xdr:cNvSpPr/>
      </xdr:nvSpPr>
      <xdr:spPr>
        <a:xfrm>
          <a:off x="14325600" y="982662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126382</xdr:rowOff>
    </xdr:from>
    <xdr:ext cx="405111" cy="259045"/>
    <xdr:sp macro="" textlink="">
      <xdr:nvSpPr>
        <xdr:cNvPr id="634" name="【保健センター・保健所】&#10;有形固定資産減価償却率該当値テキスト">
          <a:extLst>
            <a:ext uri="{FF2B5EF4-FFF2-40B4-BE49-F238E27FC236}">
              <a16:creationId xmlns:a16="http://schemas.microsoft.com/office/drawing/2014/main" id="{7D7C65E8-433F-46A1-98CB-52A44243E0DC}"/>
            </a:ext>
          </a:extLst>
        </xdr:cNvPr>
        <xdr:cNvSpPr txBox="1"/>
      </xdr:nvSpPr>
      <xdr:spPr>
        <a:xfrm>
          <a:off x="14414500" y="9681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63500</xdr:rowOff>
    </xdr:from>
    <xdr:to>
      <xdr:col>81</xdr:col>
      <xdr:colOff>101600</xdr:colOff>
      <xdr:row>58</xdr:row>
      <xdr:rowOff>165100</xdr:rowOff>
    </xdr:to>
    <xdr:sp macro="" textlink="">
      <xdr:nvSpPr>
        <xdr:cNvPr id="635" name="楕円 634">
          <a:extLst>
            <a:ext uri="{FF2B5EF4-FFF2-40B4-BE49-F238E27FC236}">
              <a16:creationId xmlns:a16="http://schemas.microsoft.com/office/drawing/2014/main" id="{D557D6BB-4AF2-4AF0-82A9-FF337C061A10}"/>
            </a:ext>
          </a:extLst>
        </xdr:cNvPr>
        <xdr:cNvSpPr/>
      </xdr:nvSpPr>
      <xdr:spPr>
        <a:xfrm>
          <a:off x="13578840" y="978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114300</xdr:rowOff>
    </xdr:from>
    <xdr:to>
      <xdr:col>85</xdr:col>
      <xdr:colOff>127000</xdr:colOff>
      <xdr:row>58</xdr:row>
      <xdr:rowOff>154305</xdr:rowOff>
    </xdr:to>
    <xdr:cxnSp macro="">
      <xdr:nvCxnSpPr>
        <xdr:cNvPr id="636" name="直線コネクタ 635">
          <a:extLst>
            <a:ext uri="{FF2B5EF4-FFF2-40B4-BE49-F238E27FC236}">
              <a16:creationId xmlns:a16="http://schemas.microsoft.com/office/drawing/2014/main" id="{4022BFFF-2C36-43D8-A680-AE898142653C}"/>
            </a:ext>
          </a:extLst>
        </xdr:cNvPr>
        <xdr:cNvCxnSpPr/>
      </xdr:nvCxnSpPr>
      <xdr:spPr>
        <a:xfrm>
          <a:off x="13629640" y="9837420"/>
          <a:ext cx="74676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23495</xdr:rowOff>
    </xdr:from>
    <xdr:to>
      <xdr:col>76</xdr:col>
      <xdr:colOff>165100</xdr:colOff>
      <xdr:row>58</xdr:row>
      <xdr:rowOff>125095</xdr:rowOff>
    </xdr:to>
    <xdr:sp macro="" textlink="">
      <xdr:nvSpPr>
        <xdr:cNvPr id="637" name="楕円 636">
          <a:extLst>
            <a:ext uri="{FF2B5EF4-FFF2-40B4-BE49-F238E27FC236}">
              <a16:creationId xmlns:a16="http://schemas.microsoft.com/office/drawing/2014/main" id="{35D4B9EB-12C3-4E0F-86CB-8C0FC0571B71}"/>
            </a:ext>
          </a:extLst>
        </xdr:cNvPr>
        <xdr:cNvSpPr/>
      </xdr:nvSpPr>
      <xdr:spPr>
        <a:xfrm>
          <a:off x="12804140" y="974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74295</xdr:rowOff>
    </xdr:from>
    <xdr:to>
      <xdr:col>81</xdr:col>
      <xdr:colOff>50800</xdr:colOff>
      <xdr:row>58</xdr:row>
      <xdr:rowOff>114300</xdr:rowOff>
    </xdr:to>
    <xdr:cxnSp macro="">
      <xdr:nvCxnSpPr>
        <xdr:cNvPr id="638" name="直線コネクタ 637">
          <a:extLst>
            <a:ext uri="{FF2B5EF4-FFF2-40B4-BE49-F238E27FC236}">
              <a16:creationId xmlns:a16="http://schemas.microsoft.com/office/drawing/2014/main" id="{5EBBD6A5-BCDA-4C5D-BA4D-F0521B461ECE}"/>
            </a:ext>
          </a:extLst>
        </xdr:cNvPr>
        <xdr:cNvCxnSpPr/>
      </xdr:nvCxnSpPr>
      <xdr:spPr>
        <a:xfrm>
          <a:off x="12854940" y="9797415"/>
          <a:ext cx="7747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154940</xdr:rowOff>
    </xdr:from>
    <xdr:to>
      <xdr:col>72</xdr:col>
      <xdr:colOff>38100</xdr:colOff>
      <xdr:row>58</xdr:row>
      <xdr:rowOff>85090</xdr:rowOff>
    </xdr:to>
    <xdr:sp macro="" textlink="">
      <xdr:nvSpPr>
        <xdr:cNvPr id="639" name="楕円 638">
          <a:extLst>
            <a:ext uri="{FF2B5EF4-FFF2-40B4-BE49-F238E27FC236}">
              <a16:creationId xmlns:a16="http://schemas.microsoft.com/office/drawing/2014/main" id="{4751D854-1531-436A-8903-56798C4E13C2}"/>
            </a:ext>
          </a:extLst>
        </xdr:cNvPr>
        <xdr:cNvSpPr/>
      </xdr:nvSpPr>
      <xdr:spPr>
        <a:xfrm>
          <a:off x="12029440" y="97104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34290</xdr:rowOff>
    </xdr:from>
    <xdr:to>
      <xdr:col>76</xdr:col>
      <xdr:colOff>114300</xdr:colOff>
      <xdr:row>58</xdr:row>
      <xdr:rowOff>74295</xdr:rowOff>
    </xdr:to>
    <xdr:cxnSp macro="">
      <xdr:nvCxnSpPr>
        <xdr:cNvPr id="640" name="直線コネクタ 639">
          <a:extLst>
            <a:ext uri="{FF2B5EF4-FFF2-40B4-BE49-F238E27FC236}">
              <a16:creationId xmlns:a16="http://schemas.microsoft.com/office/drawing/2014/main" id="{6E949331-A0D9-4595-8BF9-287787AA1DE0}"/>
            </a:ext>
          </a:extLst>
        </xdr:cNvPr>
        <xdr:cNvCxnSpPr/>
      </xdr:nvCxnSpPr>
      <xdr:spPr>
        <a:xfrm>
          <a:off x="12072620" y="9757410"/>
          <a:ext cx="78232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147320</xdr:rowOff>
    </xdr:from>
    <xdr:to>
      <xdr:col>67</xdr:col>
      <xdr:colOff>101600</xdr:colOff>
      <xdr:row>59</xdr:row>
      <xdr:rowOff>77470</xdr:rowOff>
    </xdr:to>
    <xdr:sp macro="" textlink="">
      <xdr:nvSpPr>
        <xdr:cNvPr id="641" name="楕円 640">
          <a:extLst>
            <a:ext uri="{FF2B5EF4-FFF2-40B4-BE49-F238E27FC236}">
              <a16:creationId xmlns:a16="http://schemas.microsoft.com/office/drawing/2014/main" id="{7EC52A2D-0C54-448F-A84E-05DEBCDFA3E0}"/>
            </a:ext>
          </a:extLst>
        </xdr:cNvPr>
        <xdr:cNvSpPr/>
      </xdr:nvSpPr>
      <xdr:spPr>
        <a:xfrm>
          <a:off x="11231880" y="98704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34290</xdr:rowOff>
    </xdr:from>
    <xdr:to>
      <xdr:col>71</xdr:col>
      <xdr:colOff>177800</xdr:colOff>
      <xdr:row>59</xdr:row>
      <xdr:rowOff>26670</xdr:rowOff>
    </xdr:to>
    <xdr:cxnSp macro="">
      <xdr:nvCxnSpPr>
        <xdr:cNvPr id="642" name="直線コネクタ 641">
          <a:extLst>
            <a:ext uri="{FF2B5EF4-FFF2-40B4-BE49-F238E27FC236}">
              <a16:creationId xmlns:a16="http://schemas.microsoft.com/office/drawing/2014/main" id="{5D6FFA7C-3B95-49F0-AFD7-EC1F1E81159A}"/>
            </a:ext>
          </a:extLst>
        </xdr:cNvPr>
        <xdr:cNvCxnSpPr/>
      </xdr:nvCxnSpPr>
      <xdr:spPr>
        <a:xfrm flipV="1">
          <a:off x="11282680" y="9757410"/>
          <a:ext cx="78994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76217</xdr:rowOff>
    </xdr:from>
    <xdr:ext cx="405111" cy="259045"/>
    <xdr:sp macro="" textlink="">
      <xdr:nvSpPr>
        <xdr:cNvPr id="643" name="n_1aveValue【保健センター・保健所】&#10;有形固定資産減価償却率">
          <a:extLst>
            <a:ext uri="{FF2B5EF4-FFF2-40B4-BE49-F238E27FC236}">
              <a16:creationId xmlns:a16="http://schemas.microsoft.com/office/drawing/2014/main" id="{B3D3162E-F7A7-4147-AAAC-2EA125746C6A}"/>
            </a:ext>
          </a:extLst>
        </xdr:cNvPr>
        <xdr:cNvSpPr txBox="1"/>
      </xdr:nvSpPr>
      <xdr:spPr>
        <a:xfrm>
          <a:off x="13437244" y="9966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68597</xdr:rowOff>
    </xdr:from>
    <xdr:ext cx="405111" cy="259045"/>
    <xdr:sp macro="" textlink="">
      <xdr:nvSpPr>
        <xdr:cNvPr id="644" name="n_2aveValue【保健センター・保健所】&#10;有形固定資産減価償却率">
          <a:extLst>
            <a:ext uri="{FF2B5EF4-FFF2-40B4-BE49-F238E27FC236}">
              <a16:creationId xmlns:a16="http://schemas.microsoft.com/office/drawing/2014/main" id="{A6451D54-F0C3-4D73-A927-70E8933CD36F}"/>
            </a:ext>
          </a:extLst>
        </xdr:cNvPr>
        <xdr:cNvSpPr txBox="1"/>
      </xdr:nvSpPr>
      <xdr:spPr>
        <a:xfrm>
          <a:off x="12675244" y="9959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81932</xdr:rowOff>
    </xdr:from>
    <xdr:ext cx="405111" cy="259045"/>
    <xdr:sp macro="" textlink="">
      <xdr:nvSpPr>
        <xdr:cNvPr id="645" name="n_3aveValue【保健センター・保健所】&#10;有形固定資産減価償却率">
          <a:extLst>
            <a:ext uri="{FF2B5EF4-FFF2-40B4-BE49-F238E27FC236}">
              <a16:creationId xmlns:a16="http://schemas.microsoft.com/office/drawing/2014/main" id="{A842D487-F97C-4EA7-AEAC-EF684A18E6E1}"/>
            </a:ext>
          </a:extLst>
        </xdr:cNvPr>
        <xdr:cNvSpPr txBox="1"/>
      </xdr:nvSpPr>
      <xdr:spPr>
        <a:xfrm>
          <a:off x="11900544" y="9972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71137</xdr:rowOff>
    </xdr:from>
    <xdr:ext cx="405111" cy="259045"/>
    <xdr:sp macro="" textlink="">
      <xdr:nvSpPr>
        <xdr:cNvPr id="646" name="n_4aveValue【保健センター・保健所】&#10;有形固定資産減価償却率">
          <a:extLst>
            <a:ext uri="{FF2B5EF4-FFF2-40B4-BE49-F238E27FC236}">
              <a16:creationId xmlns:a16="http://schemas.microsoft.com/office/drawing/2014/main" id="{44865215-DD6E-4FB7-A582-832DCD887572}"/>
            </a:ext>
          </a:extLst>
        </xdr:cNvPr>
        <xdr:cNvSpPr txBox="1"/>
      </xdr:nvSpPr>
      <xdr:spPr>
        <a:xfrm>
          <a:off x="11102984" y="962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10177</xdr:rowOff>
    </xdr:from>
    <xdr:ext cx="405111" cy="259045"/>
    <xdr:sp macro="" textlink="">
      <xdr:nvSpPr>
        <xdr:cNvPr id="647" name="n_1mainValue【保健センター・保健所】&#10;有形固定資産減価償却率">
          <a:extLst>
            <a:ext uri="{FF2B5EF4-FFF2-40B4-BE49-F238E27FC236}">
              <a16:creationId xmlns:a16="http://schemas.microsoft.com/office/drawing/2014/main" id="{73BE437B-8A7A-4339-A4A6-72E789525174}"/>
            </a:ext>
          </a:extLst>
        </xdr:cNvPr>
        <xdr:cNvSpPr txBox="1"/>
      </xdr:nvSpPr>
      <xdr:spPr>
        <a:xfrm>
          <a:off x="13437244" y="956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141622</xdr:rowOff>
    </xdr:from>
    <xdr:ext cx="405111" cy="259045"/>
    <xdr:sp macro="" textlink="">
      <xdr:nvSpPr>
        <xdr:cNvPr id="648" name="n_2mainValue【保健センター・保健所】&#10;有形固定資産減価償却率">
          <a:extLst>
            <a:ext uri="{FF2B5EF4-FFF2-40B4-BE49-F238E27FC236}">
              <a16:creationId xmlns:a16="http://schemas.microsoft.com/office/drawing/2014/main" id="{7ADFFE4F-F350-4315-B0A8-12EE908BCD73}"/>
            </a:ext>
          </a:extLst>
        </xdr:cNvPr>
        <xdr:cNvSpPr txBox="1"/>
      </xdr:nvSpPr>
      <xdr:spPr>
        <a:xfrm>
          <a:off x="12675244" y="952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101617</xdr:rowOff>
    </xdr:from>
    <xdr:ext cx="405111" cy="259045"/>
    <xdr:sp macro="" textlink="">
      <xdr:nvSpPr>
        <xdr:cNvPr id="649" name="n_3mainValue【保健センター・保健所】&#10;有形固定資産減価償却率">
          <a:extLst>
            <a:ext uri="{FF2B5EF4-FFF2-40B4-BE49-F238E27FC236}">
              <a16:creationId xmlns:a16="http://schemas.microsoft.com/office/drawing/2014/main" id="{B203BE36-E973-4ED0-9500-DE2106C60BF2}"/>
            </a:ext>
          </a:extLst>
        </xdr:cNvPr>
        <xdr:cNvSpPr txBox="1"/>
      </xdr:nvSpPr>
      <xdr:spPr>
        <a:xfrm>
          <a:off x="11900544" y="948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68597</xdr:rowOff>
    </xdr:from>
    <xdr:ext cx="405111" cy="259045"/>
    <xdr:sp macro="" textlink="">
      <xdr:nvSpPr>
        <xdr:cNvPr id="650" name="n_4mainValue【保健センター・保健所】&#10;有形固定資産減価償却率">
          <a:extLst>
            <a:ext uri="{FF2B5EF4-FFF2-40B4-BE49-F238E27FC236}">
              <a16:creationId xmlns:a16="http://schemas.microsoft.com/office/drawing/2014/main" id="{8C13472B-6663-4987-BF32-FCB920B1B8F7}"/>
            </a:ext>
          </a:extLst>
        </xdr:cNvPr>
        <xdr:cNvSpPr txBox="1"/>
      </xdr:nvSpPr>
      <xdr:spPr>
        <a:xfrm>
          <a:off x="11102984" y="9959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1" name="正方形/長方形 650">
          <a:extLst>
            <a:ext uri="{FF2B5EF4-FFF2-40B4-BE49-F238E27FC236}">
              <a16:creationId xmlns:a16="http://schemas.microsoft.com/office/drawing/2014/main" id="{ABEBDEDC-5BCA-4A50-9E00-36824EBAFEB6}"/>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2" name="正方形/長方形 651">
          <a:extLst>
            <a:ext uri="{FF2B5EF4-FFF2-40B4-BE49-F238E27FC236}">
              <a16:creationId xmlns:a16="http://schemas.microsoft.com/office/drawing/2014/main" id="{8A3030A4-CD89-432E-B6BF-3F3734A3611D}"/>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3" name="正方形/長方形 652">
          <a:extLst>
            <a:ext uri="{FF2B5EF4-FFF2-40B4-BE49-F238E27FC236}">
              <a16:creationId xmlns:a16="http://schemas.microsoft.com/office/drawing/2014/main" id="{CE23C209-B43F-4473-80A4-E7E7733C2519}"/>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4" name="正方形/長方形 653">
          <a:extLst>
            <a:ext uri="{FF2B5EF4-FFF2-40B4-BE49-F238E27FC236}">
              <a16:creationId xmlns:a16="http://schemas.microsoft.com/office/drawing/2014/main" id="{C43E9D2E-53C1-4538-A6C4-9F2A149511DF}"/>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55" name="正方形/長方形 654">
          <a:extLst>
            <a:ext uri="{FF2B5EF4-FFF2-40B4-BE49-F238E27FC236}">
              <a16:creationId xmlns:a16="http://schemas.microsoft.com/office/drawing/2014/main" id="{D8DE072A-4A33-42FA-9750-55CAB867D9F9}"/>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56" name="正方形/長方形 655">
          <a:extLst>
            <a:ext uri="{FF2B5EF4-FFF2-40B4-BE49-F238E27FC236}">
              <a16:creationId xmlns:a16="http://schemas.microsoft.com/office/drawing/2014/main" id="{197CBA2F-A027-4B2E-945B-5394EECB0309}"/>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57" name="正方形/長方形 656">
          <a:extLst>
            <a:ext uri="{FF2B5EF4-FFF2-40B4-BE49-F238E27FC236}">
              <a16:creationId xmlns:a16="http://schemas.microsoft.com/office/drawing/2014/main" id="{BDEDB3B0-7095-4905-9EF2-7EA5E57C396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58" name="正方形/長方形 657">
          <a:extLst>
            <a:ext uri="{FF2B5EF4-FFF2-40B4-BE49-F238E27FC236}">
              <a16:creationId xmlns:a16="http://schemas.microsoft.com/office/drawing/2014/main" id="{6F0FF5DF-BB86-45BA-8ACE-5D1426668088}"/>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59" name="テキスト ボックス 658">
          <a:extLst>
            <a:ext uri="{FF2B5EF4-FFF2-40B4-BE49-F238E27FC236}">
              <a16:creationId xmlns:a16="http://schemas.microsoft.com/office/drawing/2014/main" id="{99F56AF2-E8E9-461A-9814-AD6EA69CA1A5}"/>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0" name="直線コネクタ 659">
          <a:extLst>
            <a:ext uri="{FF2B5EF4-FFF2-40B4-BE49-F238E27FC236}">
              <a16:creationId xmlns:a16="http://schemas.microsoft.com/office/drawing/2014/main" id="{FC31F4C1-1B7F-42AF-8205-A08CFBDD350A}"/>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63</xdr:row>
      <xdr:rowOff>57150</xdr:rowOff>
    </xdr:from>
    <xdr:to>
      <xdr:col>120</xdr:col>
      <xdr:colOff>114300</xdr:colOff>
      <xdr:row>63</xdr:row>
      <xdr:rowOff>57150</xdr:rowOff>
    </xdr:to>
    <xdr:cxnSp macro="">
      <xdr:nvCxnSpPr>
        <xdr:cNvPr id="661" name="直線コネクタ 660">
          <a:extLst>
            <a:ext uri="{FF2B5EF4-FFF2-40B4-BE49-F238E27FC236}">
              <a16:creationId xmlns:a16="http://schemas.microsoft.com/office/drawing/2014/main" id="{E99BD82B-4EFC-46D6-B01A-D99444D7E7CD}"/>
            </a:ext>
          </a:extLst>
        </xdr:cNvPr>
        <xdr:cNvCxnSpPr/>
      </xdr:nvCxnSpPr>
      <xdr:spPr>
        <a:xfrm>
          <a:off x="16093440" y="10618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662" name="テキスト ボックス 661">
          <a:extLst>
            <a:ext uri="{FF2B5EF4-FFF2-40B4-BE49-F238E27FC236}">
              <a16:creationId xmlns:a16="http://schemas.microsoft.com/office/drawing/2014/main" id="{D4828AC3-CC82-4EEF-BF28-F81BE532609B}"/>
            </a:ext>
          </a:extLst>
        </xdr:cNvPr>
        <xdr:cNvSpPr txBox="1"/>
      </xdr:nvSpPr>
      <xdr:spPr>
        <a:xfrm>
          <a:off x="15694841" y="10480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63" name="直線コネクタ 662">
          <a:extLst>
            <a:ext uri="{FF2B5EF4-FFF2-40B4-BE49-F238E27FC236}">
              <a16:creationId xmlns:a16="http://schemas.microsoft.com/office/drawing/2014/main" id="{90063803-82BE-4923-9889-9B663C0F39E2}"/>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64" name="テキスト ボックス 663">
          <a:extLst>
            <a:ext uri="{FF2B5EF4-FFF2-40B4-BE49-F238E27FC236}">
              <a16:creationId xmlns:a16="http://schemas.microsoft.com/office/drawing/2014/main" id="{3454244A-047B-432E-835B-2F318D54B288}"/>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665" name="直線コネクタ 664">
          <a:extLst>
            <a:ext uri="{FF2B5EF4-FFF2-40B4-BE49-F238E27FC236}">
              <a16:creationId xmlns:a16="http://schemas.microsoft.com/office/drawing/2014/main" id="{343DB3F4-E143-4CCA-9957-4DBFD1910C21}"/>
            </a:ext>
          </a:extLst>
        </xdr:cNvPr>
        <xdr:cNvCxnSpPr/>
      </xdr:nvCxnSpPr>
      <xdr:spPr>
        <a:xfrm>
          <a:off x="16093440" y="9502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666" name="テキスト ボックス 665">
          <a:extLst>
            <a:ext uri="{FF2B5EF4-FFF2-40B4-BE49-F238E27FC236}">
              <a16:creationId xmlns:a16="http://schemas.microsoft.com/office/drawing/2014/main" id="{47E6062C-56EE-4CFC-964E-B8FD0CACE422}"/>
            </a:ext>
          </a:extLst>
        </xdr:cNvPr>
        <xdr:cNvSpPr txBox="1"/>
      </xdr:nvSpPr>
      <xdr:spPr>
        <a:xfrm>
          <a:off x="15694841" y="9363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67" name="直線コネクタ 666">
          <a:extLst>
            <a:ext uri="{FF2B5EF4-FFF2-40B4-BE49-F238E27FC236}">
              <a16:creationId xmlns:a16="http://schemas.microsoft.com/office/drawing/2014/main" id="{198ECBB3-4CA1-4DEF-A271-07BAD046D641}"/>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68" name="テキスト ボックス 667">
          <a:extLst>
            <a:ext uri="{FF2B5EF4-FFF2-40B4-BE49-F238E27FC236}">
              <a16:creationId xmlns:a16="http://schemas.microsoft.com/office/drawing/2014/main" id="{066EA78D-B403-4E78-9C37-7ED309AAE1A9}"/>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69" name="【保健センター・保健所】&#10;一人当たり面積グラフ枠">
          <a:extLst>
            <a:ext uri="{FF2B5EF4-FFF2-40B4-BE49-F238E27FC236}">
              <a16:creationId xmlns:a16="http://schemas.microsoft.com/office/drawing/2014/main" id="{FCC425FE-E0C0-41F3-BC56-366C0DA5F7B3}"/>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149161</xdr:rowOff>
    </xdr:from>
    <xdr:to>
      <xdr:col>116</xdr:col>
      <xdr:colOff>62864</xdr:colOff>
      <xdr:row>63</xdr:row>
      <xdr:rowOff>46863</xdr:rowOff>
    </xdr:to>
    <xdr:cxnSp macro="">
      <xdr:nvCxnSpPr>
        <xdr:cNvPr id="670" name="直線コネクタ 669">
          <a:extLst>
            <a:ext uri="{FF2B5EF4-FFF2-40B4-BE49-F238E27FC236}">
              <a16:creationId xmlns:a16="http://schemas.microsoft.com/office/drawing/2014/main" id="{E9475688-CF9B-4A03-829C-29CF49E7308F}"/>
            </a:ext>
          </a:extLst>
        </xdr:cNvPr>
        <xdr:cNvCxnSpPr/>
      </xdr:nvCxnSpPr>
      <xdr:spPr>
        <a:xfrm flipV="1">
          <a:off x="19509104" y="9369361"/>
          <a:ext cx="0" cy="1238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50690</xdr:rowOff>
    </xdr:from>
    <xdr:ext cx="469744" cy="259045"/>
    <xdr:sp macro="" textlink="">
      <xdr:nvSpPr>
        <xdr:cNvPr id="671" name="【保健センター・保健所】&#10;一人当たり面積最小値テキスト">
          <a:extLst>
            <a:ext uri="{FF2B5EF4-FFF2-40B4-BE49-F238E27FC236}">
              <a16:creationId xmlns:a16="http://schemas.microsoft.com/office/drawing/2014/main" id="{E9ACD2B2-320E-4825-8C9D-E2F887A0979E}"/>
            </a:ext>
          </a:extLst>
        </xdr:cNvPr>
        <xdr:cNvSpPr txBox="1"/>
      </xdr:nvSpPr>
      <xdr:spPr>
        <a:xfrm>
          <a:off x="19547840" y="10612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46863</xdr:rowOff>
    </xdr:from>
    <xdr:to>
      <xdr:col>116</xdr:col>
      <xdr:colOff>152400</xdr:colOff>
      <xdr:row>63</xdr:row>
      <xdr:rowOff>46863</xdr:rowOff>
    </xdr:to>
    <xdr:cxnSp macro="">
      <xdr:nvCxnSpPr>
        <xdr:cNvPr id="672" name="直線コネクタ 671">
          <a:extLst>
            <a:ext uri="{FF2B5EF4-FFF2-40B4-BE49-F238E27FC236}">
              <a16:creationId xmlns:a16="http://schemas.microsoft.com/office/drawing/2014/main" id="{69F44695-C938-4072-84C2-BBE486276BD5}"/>
            </a:ext>
          </a:extLst>
        </xdr:cNvPr>
        <xdr:cNvCxnSpPr/>
      </xdr:nvCxnSpPr>
      <xdr:spPr>
        <a:xfrm>
          <a:off x="19443700" y="106081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95838</xdr:rowOff>
    </xdr:from>
    <xdr:ext cx="469744" cy="259045"/>
    <xdr:sp macro="" textlink="">
      <xdr:nvSpPr>
        <xdr:cNvPr id="673" name="【保健センター・保健所】&#10;一人当たり面積最大値テキスト">
          <a:extLst>
            <a:ext uri="{FF2B5EF4-FFF2-40B4-BE49-F238E27FC236}">
              <a16:creationId xmlns:a16="http://schemas.microsoft.com/office/drawing/2014/main" id="{29C13941-9CE8-4F67-A596-30507D6C23EF}"/>
            </a:ext>
          </a:extLst>
        </xdr:cNvPr>
        <xdr:cNvSpPr txBox="1"/>
      </xdr:nvSpPr>
      <xdr:spPr>
        <a:xfrm>
          <a:off x="19547840" y="914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149161</xdr:rowOff>
    </xdr:from>
    <xdr:to>
      <xdr:col>116</xdr:col>
      <xdr:colOff>152400</xdr:colOff>
      <xdr:row>55</xdr:row>
      <xdr:rowOff>149161</xdr:rowOff>
    </xdr:to>
    <xdr:cxnSp macro="">
      <xdr:nvCxnSpPr>
        <xdr:cNvPr id="674" name="直線コネクタ 673">
          <a:extLst>
            <a:ext uri="{FF2B5EF4-FFF2-40B4-BE49-F238E27FC236}">
              <a16:creationId xmlns:a16="http://schemas.microsoft.com/office/drawing/2014/main" id="{C2394E2B-C956-47C9-9030-28D9BD420903}"/>
            </a:ext>
          </a:extLst>
        </xdr:cNvPr>
        <xdr:cNvCxnSpPr/>
      </xdr:nvCxnSpPr>
      <xdr:spPr>
        <a:xfrm>
          <a:off x="19443700" y="936936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38498</xdr:rowOff>
    </xdr:from>
    <xdr:ext cx="469744" cy="259045"/>
    <xdr:sp macro="" textlink="">
      <xdr:nvSpPr>
        <xdr:cNvPr id="675" name="【保健センター・保健所】&#10;一人当たり面積平均値テキスト">
          <a:extLst>
            <a:ext uri="{FF2B5EF4-FFF2-40B4-BE49-F238E27FC236}">
              <a16:creationId xmlns:a16="http://schemas.microsoft.com/office/drawing/2014/main" id="{14E78856-5C12-4FA6-B60B-3D32C3E5F856}"/>
            </a:ext>
          </a:extLst>
        </xdr:cNvPr>
        <xdr:cNvSpPr txBox="1"/>
      </xdr:nvSpPr>
      <xdr:spPr>
        <a:xfrm>
          <a:off x="19547840" y="10264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60071</xdr:rowOff>
    </xdr:from>
    <xdr:to>
      <xdr:col>116</xdr:col>
      <xdr:colOff>114300</xdr:colOff>
      <xdr:row>61</xdr:row>
      <xdr:rowOff>161671</xdr:rowOff>
    </xdr:to>
    <xdr:sp macro="" textlink="">
      <xdr:nvSpPr>
        <xdr:cNvPr id="676" name="フローチャート: 判断 675">
          <a:extLst>
            <a:ext uri="{FF2B5EF4-FFF2-40B4-BE49-F238E27FC236}">
              <a16:creationId xmlns:a16="http://schemas.microsoft.com/office/drawing/2014/main" id="{F96A7E2F-7A99-4FAB-BB11-E965E6D53436}"/>
            </a:ext>
          </a:extLst>
        </xdr:cNvPr>
        <xdr:cNvSpPr/>
      </xdr:nvSpPr>
      <xdr:spPr>
        <a:xfrm>
          <a:off x="19458940" y="10286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80073</xdr:rowOff>
    </xdr:from>
    <xdr:to>
      <xdr:col>112</xdr:col>
      <xdr:colOff>38100</xdr:colOff>
      <xdr:row>62</xdr:row>
      <xdr:rowOff>10223</xdr:rowOff>
    </xdr:to>
    <xdr:sp macro="" textlink="">
      <xdr:nvSpPr>
        <xdr:cNvPr id="677" name="フローチャート: 判断 676">
          <a:extLst>
            <a:ext uri="{FF2B5EF4-FFF2-40B4-BE49-F238E27FC236}">
              <a16:creationId xmlns:a16="http://schemas.microsoft.com/office/drawing/2014/main" id="{4EC65801-8179-4421-ABAC-EFE08D7AB4A2}"/>
            </a:ext>
          </a:extLst>
        </xdr:cNvPr>
        <xdr:cNvSpPr/>
      </xdr:nvSpPr>
      <xdr:spPr>
        <a:xfrm>
          <a:off x="18735040" y="103061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90360</xdr:rowOff>
    </xdr:from>
    <xdr:to>
      <xdr:col>107</xdr:col>
      <xdr:colOff>101600</xdr:colOff>
      <xdr:row>62</xdr:row>
      <xdr:rowOff>20510</xdr:rowOff>
    </xdr:to>
    <xdr:sp macro="" textlink="">
      <xdr:nvSpPr>
        <xdr:cNvPr id="678" name="フローチャート: 判断 677">
          <a:extLst>
            <a:ext uri="{FF2B5EF4-FFF2-40B4-BE49-F238E27FC236}">
              <a16:creationId xmlns:a16="http://schemas.microsoft.com/office/drawing/2014/main" id="{D1A83D67-F5EB-4F0D-9B10-28C5C42E6B83}"/>
            </a:ext>
          </a:extLst>
        </xdr:cNvPr>
        <xdr:cNvSpPr/>
      </xdr:nvSpPr>
      <xdr:spPr>
        <a:xfrm>
          <a:off x="17937480" y="103164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107506</xdr:rowOff>
    </xdr:from>
    <xdr:to>
      <xdr:col>102</xdr:col>
      <xdr:colOff>165100</xdr:colOff>
      <xdr:row>62</xdr:row>
      <xdr:rowOff>37656</xdr:rowOff>
    </xdr:to>
    <xdr:sp macro="" textlink="">
      <xdr:nvSpPr>
        <xdr:cNvPr id="679" name="フローチャート: 判断 678">
          <a:extLst>
            <a:ext uri="{FF2B5EF4-FFF2-40B4-BE49-F238E27FC236}">
              <a16:creationId xmlns:a16="http://schemas.microsoft.com/office/drawing/2014/main" id="{D55D317D-3990-447E-83B8-82DD40FBAE4A}"/>
            </a:ext>
          </a:extLst>
        </xdr:cNvPr>
        <xdr:cNvSpPr/>
      </xdr:nvSpPr>
      <xdr:spPr>
        <a:xfrm>
          <a:off x="17162780" y="103335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116649</xdr:rowOff>
    </xdr:from>
    <xdr:to>
      <xdr:col>98</xdr:col>
      <xdr:colOff>38100</xdr:colOff>
      <xdr:row>62</xdr:row>
      <xdr:rowOff>46799</xdr:rowOff>
    </xdr:to>
    <xdr:sp macro="" textlink="">
      <xdr:nvSpPr>
        <xdr:cNvPr id="680" name="フローチャート: 判断 679">
          <a:extLst>
            <a:ext uri="{FF2B5EF4-FFF2-40B4-BE49-F238E27FC236}">
              <a16:creationId xmlns:a16="http://schemas.microsoft.com/office/drawing/2014/main" id="{F532BC71-1907-4777-9D0C-D75BE7004958}"/>
            </a:ext>
          </a:extLst>
        </xdr:cNvPr>
        <xdr:cNvSpPr/>
      </xdr:nvSpPr>
      <xdr:spPr>
        <a:xfrm>
          <a:off x="16388080" y="1034268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81" name="テキスト ボックス 680">
          <a:extLst>
            <a:ext uri="{FF2B5EF4-FFF2-40B4-BE49-F238E27FC236}">
              <a16:creationId xmlns:a16="http://schemas.microsoft.com/office/drawing/2014/main" id="{F0B33259-93C9-4D89-A228-755D3C0B173D}"/>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82" name="テキスト ボックス 681">
          <a:extLst>
            <a:ext uri="{FF2B5EF4-FFF2-40B4-BE49-F238E27FC236}">
              <a16:creationId xmlns:a16="http://schemas.microsoft.com/office/drawing/2014/main" id="{71734E19-403D-48DE-A827-85BE2D7C93FB}"/>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83" name="テキスト ボックス 682">
          <a:extLst>
            <a:ext uri="{FF2B5EF4-FFF2-40B4-BE49-F238E27FC236}">
              <a16:creationId xmlns:a16="http://schemas.microsoft.com/office/drawing/2014/main" id="{0935EC63-BFF4-44F4-BC5B-BAD7BF02FEB1}"/>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84" name="テキスト ボックス 683">
          <a:extLst>
            <a:ext uri="{FF2B5EF4-FFF2-40B4-BE49-F238E27FC236}">
              <a16:creationId xmlns:a16="http://schemas.microsoft.com/office/drawing/2014/main" id="{CCF03F3D-1C26-4156-9249-C86A46B5960B}"/>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85" name="テキスト ボックス 684">
          <a:extLst>
            <a:ext uri="{FF2B5EF4-FFF2-40B4-BE49-F238E27FC236}">
              <a16:creationId xmlns:a16="http://schemas.microsoft.com/office/drawing/2014/main" id="{1EB6AF7A-94C1-4ED4-93C9-6CBA643120AA}"/>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38354</xdr:rowOff>
    </xdr:from>
    <xdr:to>
      <xdr:col>116</xdr:col>
      <xdr:colOff>114300</xdr:colOff>
      <xdr:row>61</xdr:row>
      <xdr:rowOff>139954</xdr:rowOff>
    </xdr:to>
    <xdr:sp macro="" textlink="">
      <xdr:nvSpPr>
        <xdr:cNvPr id="686" name="楕円 685">
          <a:extLst>
            <a:ext uri="{FF2B5EF4-FFF2-40B4-BE49-F238E27FC236}">
              <a16:creationId xmlns:a16="http://schemas.microsoft.com/office/drawing/2014/main" id="{9C654FE8-09B3-4348-A8CF-56F1BBCB3962}"/>
            </a:ext>
          </a:extLst>
        </xdr:cNvPr>
        <xdr:cNvSpPr/>
      </xdr:nvSpPr>
      <xdr:spPr>
        <a:xfrm>
          <a:off x="19458940" y="1026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61231</xdr:rowOff>
    </xdr:from>
    <xdr:ext cx="469744" cy="259045"/>
    <xdr:sp macro="" textlink="">
      <xdr:nvSpPr>
        <xdr:cNvPr id="687" name="【保健センター・保健所】&#10;一人当たり面積該当値テキスト">
          <a:extLst>
            <a:ext uri="{FF2B5EF4-FFF2-40B4-BE49-F238E27FC236}">
              <a16:creationId xmlns:a16="http://schemas.microsoft.com/office/drawing/2014/main" id="{4B7F415C-09E4-4DD9-8576-3659773153B1}"/>
            </a:ext>
          </a:extLst>
        </xdr:cNvPr>
        <xdr:cNvSpPr txBox="1"/>
      </xdr:nvSpPr>
      <xdr:spPr>
        <a:xfrm>
          <a:off x="19547840" y="10119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44641</xdr:rowOff>
    </xdr:from>
    <xdr:to>
      <xdr:col>112</xdr:col>
      <xdr:colOff>38100</xdr:colOff>
      <xdr:row>61</xdr:row>
      <xdr:rowOff>146241</xdr:rowOff>
    </xdr:to>
    <xdr:sp macro="" textlink="">
      <xdr:nvSpPr>
        <xdr:cNvPr id="688" name="楕円 687">
          <a:extLst>
            <a:ext uri="{FF2B5EF4-FFF2-40B4-BE49-F238E27FC236}">
              <a16:creationId xmlns:a16="http://schemas.microsoft.com/office/drawing/2014/main" id="{7F83FC47-46A2-45E2-8A37-FC16DF0E4062}"/>
            </a:ext>
          </a:extLst>
        </xdr:cNvPr>
        <xdr:cNvSpPr/>
      </xdr:nvSpPr>
      <xdr:spPr>
        <a:xfrm>
          <a:off x="18735040" y="1027068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89154</xdr:rowOff>
    </xdr:from>
    <xdr:to>
      <xdr:col>116</xdr:col>
      <xdr:colOff>63500</xdr:colOff>
      <xdr:row>61</xdr:row>
      <xdr:rowOff>95441</xdr:rowOff>
    </xdr:to>
    <xdr:cxnSp macro="">
      <xdr:nvCxnSpPr>
        <xdr:cNvPr id="689" name="直線コネクタ 688">
          <a:extLst>
            <a:ext uri="{FF2B5EF4-FFF2-40B4-BE49-F238E27FC236}">
              <a16:creationId xmlns:a16="http://schemas.microsoft.com/office/drawing/2014/main" id="{36D3C164-9687-4CBD-A753-FE28C2DA8FCB}"/>
            </a:ext>
          </a:extLst>
        </xdr:cNvPr>
        <xdr:cNvCxnSpPr/>
      </xdr:nvCxnSpPr>
      <xdr:spPr>
        <a:xfrm flipV="1">
          <a:off x="18778220" y="10315194"/>
          <a:ext cx="731520" cy="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52642</xdr:rowOff>
    </xdr:from>
    <xdr:to>
      <xdr:col>107</xdr:col>
      <xdr:colOff>101600</xdr:colOff>
      <xdr:row>61</xdr:row>
      <xdr:rowOff>154242</xdr:rowOff>
    </xdr:to>
    <xdr:sp macro="" textlink="">
      <xdr:nvSpPr>
        <xdr:cNvPr id="690" name="楕円 689">
          <a:extLst>
            <a:ext uri="{FF2B5EF4-FFF2-40B4-BE49-F238E27FC236}">
              <a16:creationId xmlns:a16="http://schemas.microsoft.com/office/drawing/2014/main" id="{916D2714-C6C7-4820-BA28-AE9447B675CF}"/>
            </a:ext>
          </a:extLst>
        </xdr:cNvPr>
        <xdr:cNvSpPr/>
      </xdr:nvSpPr>
      <xdr:spPr>
        <a:xfrm>
          <a:off x="17937480" y="10278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95441</xdr:rowOff>
    </xdr:from>
    <xdr:to>
      <xdr:col>111</xdr:col>
      <xdr:colOff>177800</xdr:colOff>
      <xdr:row>61</xdr:row>
      <xdr:rowOff>103442</xdr:rowOff>
    </xdr:to>
    <xdr:cxnSp macro="">
      <xdr:nvCxnSpPr>
        <xdr:cNvPr id="691" name="直線コネクタ 690">
          <a:extLst>
            <a:ext uri="{FF2B5EF4-FFF2-40B4-BE49-F238E27FC236}">
              <a16:creationId xmlns:a16="http://schemas.microsoft.com/office/drawing/2014/main" id="{FD07FCC3-3698-4DFF-97BA-A44433813100}"/>
            </a:ext>
          </a:extLst>
        </xdr:cNvPr>
        <xdr:cNvCxnSpPr/>
      </xdr:nvCxnSpPr>
      <xdr:spPr>
        <a:xfrm flipV="1">
          <a:off x="17988280" y="10321481"/>
          <a:ext cx="78994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55499</xdr:rowOff>
    </xdr:from>
    <xdr:to>
      <xdr:col>102</xdr:col>
      <xdr:colOff>165100</xdr:colOff>
      <xdr:row>61</xdr:row>
      <xdr:rowOff>157099</xdr:rowOff>
    </xdr:to>
    <xdr:sp macro="" textlink="">
      <xdr:nvSpPr>
        <xdr:cNvPr id="692" name="楕円 691">
          <a:extLst>
            <a:ext uri="{FF2B5EF4-FFF2-40B4-BE49-F238E27FC236}">
              <a16:creationId xmlns:a16="http://schemas.microsoft.com/office/drawing/2014/main" id="{22436984-351F-4A84-A4BC-768C796C7029}"/>
            </a:ext>
          </a:extLst>
        </xdr:cNvPr>
        <xdr:cNvSpPr/>
      </xdr:nvSpPr>
      <xdr:spPr>
        <a:xfrm>
          <a:off x="17162780" y="1028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103442</xdr:rowOff>
    </xdr:from>
    <xdr:to>
      <xdr:col>107</xdr:col>
      <xdr:colOff>50800</xdr:colOff>
      <xdr:row>61</xdr:row>
      <xdr:rowOff>106299</xdr:rowOff>
    </xdr:to>
    <xdr:cxnSp macro="">
      <xdr:nvCxnSpPr>
        <xdr:cNvPr id="693" name="直線コネクタ 692">
          <a:extLst>
            <a:ext uri="{FF2B5EF4-FFF2-40B4-BE49-F238E27FC236}">
              <a16:creationId xmlns:a16="http://schemas.microsoft.com/office/drawing/2014/main" id="{1D71186A-BF68-463F-8D05-814D17479617}"/>
            </a:ext>
          </a:extLst>
        </xdr:cNvPr>
        <xdr:cNvCxnSpPr/>
      </xdr:nvCxnSpPr>
      <xdr:spPr>
        <a:xfrm flipV="1">
          <a:off x="17213580" y="10329482"/>
          <a:ext cx="7747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29210</xdr:rowOff>
    </xdr:from>
    <xdr:to>
      <xdr:col>98</xdr:col>
      <xdr:colOff>38100</xdr:colOff>
      <xdr:row>62</xdr:row>
      <xdr:rowOff>130810</xdr:rowOff>
    </xdr:to>
    <xdr:sp macro="" textlink="">
      <xdr:nvSpPr>
        <xdr:cNvPr id="694" name="楕円 693">
          <a:extLst>
            <a:ext uri="{FF2B5EF4-FFF2-40B4-BE49-F238E27FC236}">
              <a16:creationId xmlns:a16="http://schemas.microsoft.com/office/drawing/2014/main" id="{812C8E41-3E9E-48C3-9ED0-91450522B844}"/>
            </a:ext>
          </a:extLst>
        </xdr:cNvPr>
        <xdr:cNvSpPr/>
      </xdr:nvSpPr>
      <xdr:spPr>
        <a:xfrm>
          <a:off x="16388080" y="104228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106299</xdr:rowOff>
    </xdr:from>
    <xdr:to>
      <xdr:col>102</xdr:col>
      <xdr:colOff>114300</xdr:colOff>
      <xdr:row>62</xdr:row>
      <xdr:rowOff>80010</xdr:rowOff>
    </xdr:to>
    <xdr:cxnSp macro="">
      <xdr:nvCxnSpPr>
        <xdr:cNvPr id="695" name="直線コネクタ 694">
          <a:extLst>
            <a:ext uri="{FF2B5EF4-FFF2-40B4-BE49-F238E27FC236}">
              <a16:creationId xmlns:a16="http://schemas.microsoft.com/office/drawing/2014/main" id="{AE4A4216-BA86-41D7-A45C-14197B7FFE3A}"/>
            </a:ext>
          </a:extLst>
        </xdr:cNvPr>
        <xdr:cNvCxnSpPr/>
      </xdr:nvCxnSpPr>
      <xdr:spPr>
        <a:xfrm flipV="1">
          <a:off x="16431260" y="10332339"/>
          <a:ext cx="782320" cy="141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1350</xdr:rowOff>
    </xdr:from>
    <xdr:ext cx="469744" cy="259045"/>
    <xdr:sp macro="" textlink="">
      <xdr:nvSpPr>
        <xdr:cNvPr id="696" name="n_1aveValue【保健センター・保健所】&#10;一人当たり面積">
          <a:extLst>
            <a:ext uri="{FF2B5EF4-FFF2-40B4-BE49-F238E27FC236}">
              <a16:creationId xmlns:a16="http://schemas.microsoft.com/office/drawing/2014/main" id="{FD41BE4F-FD6E-4A2A-BE0F-380E6B2A13D3}"/>
            </a:ext>
          </a:extLst>
        </xdr:cNvPr>
        <xdr:cNvSpPr txBox="1"/>
      </xdr:nvSpPr>
      <xdr:spPr>
        <a:xfrm>
          <a:off x="18561127" y="10395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11637</xdr:rowOff>
    </xdr:from>
    <xdr:ext cx="469744" cy="259045"/>
    <xdr:sp macro="" textlink="">
      <xdr:nvSpPr>
        <xdr:cNvPr id="697" name="n_2aveValue【保健センター・保健所】&#10;一人当たり面積">
          <a:extLst>
            <a:ext uri="{FF2B5EF4-FFF2-40B4-BE49-F238E27FC236}">
              <a16:creationId xmlns:a16="http://schemas.microsoft.com/office/drawing/2014/main" id="{5E925027-B19C-4AD0-8671-3838263781AB}"/>
            </a:ext>
          </a:extLst>
        </xdr:cNvPr>
        <xdr:cNvSpPr txBox="1"/>
      </xdr:nvSpPr>
      <xdr:spPr>
        <a:xfrm>
          <a:off x="17776267" y="10405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28783</xdr:rowOff>
    </xdr:from>
    <xdr:ext cx="469744" cy="259045"/>
    <xdr:sp macro="" textlink="">
      <xdr:nvSpPr>
        <xdr:cNvPr id="698" name="n_3aveValue【保健センター・保健所】&#10;一人当たり面積">
          <a:extLst>
            <a:ext uri="{FF2B5EF4-FFF2-40B4-BE49-F238E27FC236}">
              <a16:creationId xmlns:a16="http://schemas.microsoft.com/office/drawing/2014/main" id="{1D6FF198-7085-4439-945D-26F7CE44971A}"/>
            </a:ext>
          </a:extLst>
        </xdr:cNvPr>
        <xdr:cNvSpPr txBox="1"/>
      </xdr:nvSpPr>
      <xdr:spPr>
        <a:xfrm>
          <a:off x="17001567" y="10422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63326</xdr:rowOff>
    </xdr:from>
    <xdr:ext cx="469744" cy="259045"/>
    <xdr:sp macro="" textlink="">
      <xdr:nvSpPr>
        <xdr:cNvPr id="699" name="n_4aveValue【保健センター・保健所】&#10;一人当たり面積">
          <a:extLst>
            <a:ext uri="{FF2B5EF4-FFF2-40B4-BE49-F238E27FC236}">
              <a16:creationId xmlns:a16="http://schemas.microsoft.com/office/drawing/2014/main" id="{61FD3D88-2161-4970-BC93-EAA48481F941}"/>
            </a:ext>
          </a:extLst>
        </xdr:cNvPr>
        <xdr:cNvSpPr txBox="1"/>
      </xdr:nvSpPr>
      <xdr:spPr>
        <a:xfrm>
          <a:off x="16226867" y="10121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162768</xdr:rowOff>
    </xdr:from>
    <xdr:ext cx="469744" cy="259045"/>
    <xdr:sp macro="" textlink="">
      <xdr:nvSpPr>
        <xdr:cNvPr id="700" name="n_1mainValue【保健センター・保健所】&#10;一人当たり面積">
          <a:extLst>
            <a:ext uri="{FF2B5EF4-FFF2-40B4-BE49-F238E27FC236}">
              <a16:creationId xmlns:a16="http://schemas.microsoft.com/office/drawing/2014/main" id="{CDBB0BC7-4D2E-448F-A027-2EF25F0E68A9}"/>
            </a:ext>
          </a:extLst>
        </xdr:cNvPr>
        <xdr:cNvSpPr txBox="1"/>
      </xdr:nvSpPr>
      <xdr:spPr>
        <a:xfrm>
          <a:off x="18561127" y="10053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170769</xdr:rowOff>
    </xdr:from>
    <xdr:ext cx="469744" cy="259045"/>
    <xdr:sp macro="" textlink="">
      <xdr:nvSpPr>
        <xdr:cNvPr id="701" name="n_2mainValue【保健センター・保健所】&#10;一人当たり面積">
          <a:extLst>
            <a:ext uri="{FF2B5EF4-FFF2-40B4-BE49-F238E27FC236}">
              <a16:creationId xmlns:a16="http://schemas.microsoft.com/office/drawing/2014/main" id="{9F96C1CB-3AFA-4651-824A-3D29630B4016}"/>
            </a:ext>
          </a:extLst>
        </xdr:cNvPr>
        <xdr:cNvSpPr txBox="1"/>
      </xdr:nvSpPr>
      <xdr:spPr>
        <a:xfrm>
          <a:off x="17776267" y="10061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2176</xdr:rowOff>
    </xdr:from>
    <xdr:ext cx="469744" cy="259045"/>
    <xdr:sp macro="" textlink="">
      <xdr:nvSpPr>
        <xdr:cNvPr id="702" name="n_3mainValue【保健センター・保健所】&#10;一人当たり面積">
          <a:extLst>
            <a:ext uri="{FF2B5EF4-FFF2-40B4-BE49-F238E27FC236}">
              <a16:creationId xmlns:a16="http://schemas.microsoft.com/office/drawing/2014/main" id="{D423BC1F-B115-4589-B290-242127CEB4D2}"/>
            </a:ext>
          </a:extLst>
        </xdr:cNvPr>
        <xdr:cNvSpPr txBox="1"/>
      </xdr:nvSpPr>
      <xdr:spPr>
        <a:xfrm>
          <a:off x="17001567" y="10060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121937</xdr:rowOff>
    </xdr:from>
    <xdr:ext cx="469744" cy="259045"/>
    <xdr:sp macro="" textlink="">
      <xdr:nvSpPr>
        <xdr:cNvPr id="703" name="n_4mainValue【保健センター・保健所】&#10;一人当たり面積">
          <a:extLst>
            <a:ext uri="{FF2B5EF4-FFF2-40B4-BE49-F238E27FC236}">
              <a16:creationId xmlns:a16="http://schemas.microsoft.com/office/drawing/2014/main" id="{26991F14-CBF5-47BC-8AF9-2428F8B0AAC9}"/>
            </a:ext>
          </a:extLst>
        </xdr:cNvPr>
        <xdr:cNvSpPr txBox="1"/>
      </xdr:nvSpPr>
      <xdr:spPr>
        <a:xfrm>
          <a:off x="16226867" y="1051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04" name="正方形/長方形 703">
          <a:extLst>
            <a:ext uri="{FF2B5EF4-FFF2-40B4-BE49-F238E27FC236}">
              <a16:creationId xmlns:a16="http://schemas.microsoft.com/office/drawing/2014/main" id="{52A0099D-EACE-4C81-A785-31E27ED1CD28}"/>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05" name="正方形/長方形 704">
          <a:extLst>
            <a:ext uri="{FF2B5EF4-FFF2-40B4-BE49-F238E27FC236}">
              <a16:creationId xmlns:a16="http://schemas.microsoft.com/office/drawing/2014/main" id="{1C99F2D5-176A-4F67-AA55-D2BE9C9B0FF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06" name="正方形/長方形 705">
          <a:extLst>
            <a:ext uri="{FF2B5EF4-FFF2-40B4-BE49-F238E27FC236}">
              <a16:creationId xmlns:a16="http://schemas.microsoft.com/office/drawing/2014/main" id="{7C7382BA-2C84-46F2-A482-843D156AE93E}"/>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07" name="正方形/長方形 706">
          <a:extLst>
            <a:ext uri="{FF2B5EF4-FFF2-40B4-BE49-F238E27FC236}">
              <a16:creationId xmlns:a16="http://schemas.microsoft.com/office/drawing/2014/main" id="{EC5E3DE3-0F7F-42EA-8D7E-8D310A173721}"/>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08" name="正方形/長方形 707">
          <a:extLst>
            <a:ext uri="{FF2B5EF4-FFF2-40B4-BE49-F238E27FC236}">
              <a16:creationId xmlns:a16="http://schemas.microsoft.com/office/drawing/2014/main" id="{287E7E3B-8107-49F6-A134-C6DF749801B8}"/>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09" name="正方形/長方形 708">
          <a:extLst>
            <a:ext uri="{FF2B5EF4-FFF2-40B4-BE49-F238E27FC236}">
              <a16:creationId xmlns:a16="http://schemas.microsoft.com/office/drawing/2014/main" id="{A7E43F32-A55E-43EB-9929-6F2D6544C392}"/>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0" name="正方形/長方形 709">
          <a:extLst>
            <a:ext uri="{FF2B5EF4-FFF2-40B4-BE49-F238E27FC236}">
              <a16:creationId xmlns:a16="http://schemas.microsoft.com/office/drawing/2014/main" id="{7BC09B94-3901-405F-B4DA-7F077A2B932C}"/>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11" name="正方形/長方形 710">
          <a:extLst>
            <a:ext uri="{FF2B5EF4-FFF2-40B4-BE49-F238E27FC236}">
              <a16:creationId xmlns:a16="http://schemas.microsoft.com/office/drawing/2014/main" id="{4E0F31EF-4DBE-40EC-BC54-6CF98CFDCCA0}"/>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12" name="テキスト ボックス 711">
          <a:extLst>
            <a:ext uri="{FF2B5EF4-FFF2-40B4-BE49-F238E27FC236}">
              <a16:creationId xmlns:a16="http://schemas.microsoft.com/office/drawing/2014/main" id="{4EF627BD-F3C5-4B66-B8D0-35E5AA436EC9}"/>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13" name="直線コネクタ 712">
          <a:extLst>
            <a:ext uri="{FF2B5EF4-FFF2-40B4-BE49-F238E27FC236}">
              <a16:creationId xmlns:a16="http://schemas.microsoft.com/office/drawing/2014/main" id="{E868201E-10CA-4F03-B09A-CC337F060CA8}"/>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14" name="テキスト ボックス 713">
          <a:extLst>
            <a:ext uri="{FF2B5EF4-FFF2-40B4-BE49-F238E27FC236}">
              <a16:creationId xmlns:a16="http://schemas.microsoft.com/office/drawing/2014/main" id="{91B95B1B-BB07-4DC4-BCE3-73DE9ECB4551}"/>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15" name="直線コネクタ 714">
          <a:extLst>
            <a:ext uri="{FF2B5EF4-FFF2-40B4-BE49-F238E27FC236}">
              <a16:creationId xmlns:a16="http://schemas.microsoft.com/office/drawing/2014/main" id="{81A59A08-AFAE-45A4-B997-D263911F5F9E}"/>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16" name="テキスト ボックス 715">
          <a:extLst>
            <a:ext uri="{FF2B5EF4-FFF2-40B4-BE49-F238E27FC236}">
              <a16:creationId xmlns:a16="http://schemas.microsoft.com/office/drawing/2014/main" id="{902FAA79-BB73-4CD0-8C7B-B4EA187DC7DF}"/>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17" name="直線コネクタ 716">
          <a:extLst>
            <a:ext uri="{FF2B5EF4-FFF2-40B4-BE49-F238E27FC236}">
              <a16:creationId xmlns:a16="http://schemas.microsoft.com/office/drawing/2014/main" id="{B9FA15B9-55E3-40FA-9312-A0263C859EE2}"/>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18" name="テキスト ボックス 717">
          <a:extLst>
            <a:ext uri="{FF2B5EF4-FFF2-40B4-BE49-F238E27FC236}">
              <a16:creationId xmlns:a16="http://schemas.microsoft.com/office/drawing/2014/main" id="{C0BC3B2B-5568-4B9A-A5CD-90CD1488F0B3}"/>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19" name="直線コネクタ 718">
          <a:extLst>
            <a:ext uri="{FF2B5EF4-FFF2-40B4-BE49-F238E27FC236}">
              <a16:creationId xmlns:a16="http://schemas.microsoft.com/office/drawing/2014/main" id="{26D55462-F2CE-41A1-9402-27E5A6948462}"/>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20" name="テキスト ボックス 719">
          <a:extLst>
            <a:ext uri="{FF2B5EF4-FFF2-40B4-BE49-F238E27FC236}">
              <a16:creationId xmlns:a16="http://schemas.microsoft.com/office/drawing/2014/main" id="{61291A01-A92F-4ACE-A400-CCCA440240EF}"/>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21" name="直線コネクタ 720">
          <a:extLst>
            <a:ext uri="{FF2B5EF4-FFF2-40B4-BE49-F238E27FC236}">
              <a16:creationId xmlns:a16="http://schemas.microsoft.com/office/drawing/2014/main" id="{F94BA95C-4EB9-4D55-80EF-BAA751B9E4E3}"/>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22" name="テキスト ボックス 721">
          <a:extLst>
            <a:ext uri="{FF2B5EF4-FFF2-40B4-BE49-F238E27FC236}">
              <a16:creationId xmlns:a16="http://schemas.microsoft.com/office/drawing/2014/main" id="{F0257958-3358-495C-867E-2FDD718D12AE}"/>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23" name="直線コネクタ 722">
          <a:extLst>
            <a:ext uri="{FF2B5EF4-FFF2-40B4-BE49-F238E27FC236}">
              <a16:creationId xmlns:a16="http://schemas.microsoft.com/office/drawing/2014/main" id="{A8577BFE-5BEF-4FA1-9BFC-482DE7CF8368}"/>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24" name="テキスト ボックス 723">
          <a:extLst>
            <a:ext uri="{FF2B5EF4-FFF2-40B4-BE49-F238E27FC236}">
              <a16:creationId xmlns:a16="http://schemas.microsoft.com/office/drawing/2014/main" id="{42BF954D-E0A2-4B1B-86BA-B48D9FF847C4}"/>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25" name="直線コネクタ 724">
          <a:extLst>
            <a:ext uri="{FF2B5EF4-FFF2-40B4-BE49-F238E27FC236}">
              <a16:creationId xmlns:a16="http://schemas.microsoft.com/office/drawing/2014/main" id="{46BC35DD-3D7B-4283-AD51-36250DD7B175}"/>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26" name="テキスト ボックス 725">
          <a:extLst>
            <a:ext uri="{FF2B5EF4-FFF2-40B4-BE49-F238E27FC236}">
              <a16:creationId xmlns:a16="http://schemas.microsoft.com/office/drawing/2014/main" id="{39C47898-D5C6-4E90-B4CE-FDB1FD0D48E2}"/>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27" name="直線コネクタ 726">
          <a:extLst>
            <a:ext uri="{FF2B5EF4-FFF2-40B4-BE49-F238E27FC236}">
              <a16:creationId xmlns:a16="http://schemas.microsoft.com/office/drawing/2014/main" id="{183BC5E6-7F22-4F1F-BF22-018AE080DF9D}"/>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消防施設】&#10;有形固定資産減価償却率グラフ枠">
          <a:extLst>
            <a:ext uri="{FF2B5EF4-FFF2-40B4-BE49-F238E27FC236}">
              <a16:creationId xmlns:a16="http://schemas.microsoft.com/office/drawing/2014/main" id="{89EB9B4E-6767-4D1D-A4D3-C0B30B18CC79}"/>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142602</xdr:rowOff>
    </xdr:from>
    <xdr:to>
      <xdr:col>85</xdr:col>
      <xdr:colOff>126364</xdr:colOff>
      <xdr:row>86</xdr:row>
      <xdr:rowOff>168729</xdr:rowOff>
    </xdr:to>
    <xdr:cxnSp macro="">
      <xdr:nvCxnSpPr>
        <xdr:cNvPr id="729" name="直線コネクタ 728">
          <a:extLst>
            <a:ext uri="{FF2B5EF4-FFF2-40B4-BE49-F238E27FC236}">
              <a16:creationId xmlns:a16="http://schemas.microsoft.com/office/drawing/2014/main" id="{41999AB4-41EB-4790-8694-6AF02463378A}"/>
            </a:ext>
          </a:extLst>
        </xdr:cNvPr>
        <xdr:cNvCxnSpPr/>
      </xdr:nvCxnSpPr>
      <xdr:spPr>
        <a:xfrm flipV="1">
          <a:off x="14375764" y="13050882"/>
          <a:ext cx="0" cy="1534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30" name="【消防施設】&#10;有形固定資産減価償却率最小値テキスト">
          <a:extLst>
            <a:ext uri="{FF2B5EF4-FFF2-40B4-BE49-F238E27FC236}">
              <a16:creationId xmlns:a16="http://schemas.microsoft.com/office/drawing/2014/main" id="{4835128E-46F6-4D5A-8C2F-85D889FBC910}"/>
            </a:ext>
          </a:extLst>
        </xdr:cNvPr>
        <xdr:cNvSpPr txBox="1"/>
      </xdr:nvSpPr>
      <xdr:spPr>
        <a:xfrm>
          <a:off x="1441450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31" name="直線コネクタ 730">
          <a:extLst>
            <a:ext uri="{FF2B5EF4-FFF2-40B4-BE49-F238E27FC236}">
              <a16:creationId xmlns:a16="http://schemas.microsoft.com/office/drawing/2014/main" id="{442C408C-69F3-4A4F-A3F1-F59EADCE8F7F}"/>
            </a:ext>
          </a:extLst>
        </xdr:cNvPr>
        <xdr:cNvCxnSpPr/>
      </xdr:nvCxnSpPr>
      <xdr:spPr>
        <a:xfrm>
          <a:off x="1428750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89279</xdr:rowOff>
    </xdr:from>
    <xdr:ext cx="340478" cy="259045"/>
    <xdr:sp macro="" textlink="">
      <xdr:nvSpPr>
        <xdr:cNvPr id="732" name="【消防施設】&#10;有形固定資産減価償却率最大値テキスト">
          <a:extLst>
            <a:ext uri="{FF2B5EF4-FFF2-40B4-BE49-F238E27FC236}">
              <a16:creationId xmlns:a16="http://schemas.microsoft.com/office/drawing/2014/main" id="{18E69E3D-3DE8-463E-ACEE-AA1D691E6837}"/>
            </a:ext>
          </a:extLst>
        </xdr:cNvPr>
        <xdr:cNvSpPr txBox="1"/>
      </xdr:nvSpPr>
      <xdr:spPr>
        <a:xfrm>
          <a:off x="14414500" y="1282991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142602</xdr:rowOff>
    </xdr:from>
    <xdr:to>
      <xdr:col>86</xdr:col>
      <xdr:colOff>25400</xdr:colOff>
      <xdr:row>77</xdr:row>
      <xdr:rowOff>142602</xdr:rowOff>
    </xdr:to>
    <xdr:cxnSp macro="">
      <xdr:nvCxnSpPr>
        <xdr:cNvPr id="733" name="直線コネクタ 732">
          <a:extLst>
            <a:ext uri="{FF2B5EF4-FFF2-40B4-BE49-F238E27FC236}">
              <a16:creationId xmlns:a16="http://schemas.microsoft.com/office/drawing/2014/main" id="{92F833FF-0721-4408-9C51-AA835C035999}"/>
            </a:ext>
          </a:extLst>
        </xdr:cNvPr>
        <xdr:cNvCxnSpPr/>
      </xdr:nvCxnSpPr>
      <xdr:spPr>
        <a:xfrm>
          <a:off x="14287500" y="130508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44466</xdr:rowOff>
    </xdr:from>
    <xdr:ext cx="405111" cy="259045"/>
    <xdr:sp macro="" textlink="">
      <xdr:nvSpPr>
        <xdr:cNvPr id="734" name="【消防施設】&#10;有形固定資産減価償却率平均値テキスト">
          <a:extLst>
            <a:ext uri="{FF2B5EF4-FFF2-40B4-BE49-F238E27FC236}">
              <a16:creationId xmlns:a16="http://schemas.microsoft.com/office/drawing/2014/main" id="{ACF2E93E-4CC7-4288-B3B3-70AE2E34CE7C}"/>
            </a:ext>
          </a:extLst>
        </xdr:cNvPr>
        <xdr:cNvSpPr txBox="1"/>
      </xdr:nvSpPr>
      <xdr:spPr>
        <a:xfrm>
          <a:off x="14414500" y="137909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21589</xdr:rowOff>
    </xdr:from>
    <xdr:to>
      <xdr:col>85</xdr:col>
      <xdr:colOff>177800</xdr:colOff>
      <xdr:row>83</xdr:row>
      <xdr:rowOff>123189</xdr:rowOff>
    </xdr:to>
    <xdr:sp macro="" textlink="">
      <xdr:nvSpPr>
        <xdr:cNvPr id="735" name="フローチャート: 判断 734">
          <a:extLst>
            <a:ext uri="{FF2B5EF4-FFF2-40B4-BE49-F238E27FC236}">
              <a16:creationId xmlns:a16="http://schemas.microsoft.com/office/drawing/2014/main" id="{0863C5B6-E465-49F5-902B-044AF4A845EA}"/>
            </a:ext>
          </a:extLst>
        </xdr:cNvPr>
        <xdr:cNvSpPr/>
      </xdr:nvSpPr>
      <xdr:spPr>
        <a:xfrm>
          <a:off x="14325600" y="13935709"/>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155484</xdr:rowOff>
    </xdr:from>
    <xdr:to>
      <xdr:col>81</xdr:col>
      <xdr:colOff>101600</xdr:colOff>
      <xdr:row>83</xdr:row>
      <xdr:rowOff>85634</xdr:rowOff>
    </xdr:to>
    <xdr:sp macro="" textlink="">
      <xdr:nvSpPr>
        <xdr:cNvPr id="736" name="フローチャート: 判断 735">
          <a:extLst>
            <a:ext uri="{FF2B5EF4-FFF2-40B4-BE49-F238E27FC236}">
              <a16:creationId xmlns:a16="http://schemas.microsoft.com/office/drawing/2014/main" id="{1FF9738A-B6AC-45A2-9A35-0CCBC2C7DB16}"/>
            </a:ext>
          </a:extLst>
        </xdr:cNvPr>
        <xdr:cNvSpPr/>
      </xdr:nvSpPr>
      <xdr:spPr>
        <a:xfrm>
          <a:off x="13578840" y="139019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116295</xdr:rowOff>
    </xdr:from>
    <xdr:to>
      <xdr:col>76</xdr:col>
      <xdr:colOff>165100</xdr:colOff>
      <xdr:row>83</xdr:row>
      <xdr:rowOff>46445</xdr:rowOff>
    </xdr:to>
    <xdr:sp macro="" textlink="">
      <xdr:nvSpPr>
        <xdr:cNvPr id="737" name="フローチャート: 判断 736">
          <a:extLst>
            <a:ext uri="{FF2B5EF4-FFF2-40B4-BE49-F238E27FC236}">
              <a16:creationId xmlns:a16="http://schemas.microsoft.com/office/drawing/2014/main" id="{F56D0BA9-9C12-4406-94BF-42BA7FFDF4ED}"/>
            </a:ext>
          </a:extLst>
        </xdr:cNvPr>
        <xdr:cNvSpPr/>
      </xdr:nvSpPr>
      <xdr:spPr>
        <a:xfrm>
          <a:off x="12804140" y="138627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135889</xdr:rowOff>
    </xdr:from>
    <xdr:to>
      <xdr:col>72</xdr:col>
      <xdr:colOff>38100</xdr:colOff>
      <xdr:row>83</xdr:row>
      <xdr:rowOff>66039</xdr:rowOff>
    </xdr:to>
    <xdr:sp macro="" textlink="">
      <xdr:nvSpPr>
        <xdr:cNvPr id="738" name="フローチャート: 判断 737">
          <a:extLst>
            <a:ext uri="{FF2B5EF4-FFF2-40B4-BE49-F238E27FC236}">
              <a16:creationId xmlns:a16="http://schemas.microsoft.com/office/drawing/2014/main" id="{3B979F5C-34A4-4B22-8EB4-3DF077918E93}"/>
            </a:ext>
          </a:extLst>
        </xdr:cNvPr>
        <xdr:cNvSpPr/>
      </xdr:nvSpPr>
      <xdr:spPr>
        <a:xfrm>
          <a:off x="12029440" y="1388236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24856</xdr:rowOff>
    </xdr:from>
    <xdr:to>
      <xdr:col>67</xdr:col>
      <xdr:colOff>101600</xdr:colOff>
      <xdr:row>83</xdr:row>
      <xdr:rowOff>126456</xdr:rowOff>
    </xdr:to>
    <xdr:sp macro="" textlink="">
      <xdr:nvSpPr>
        <xdr:cNvPr id="739" name="フローチャート: 判断 738">
          <a:extLst>
            <a:ext uri="{FF2B5EF4-FFF2-40B4-BE49-F238E27FC236}">
              <a16:creationId xmlns:a16="http://schemas.microsoft.com/office/drawing/2014/main" id="{B8DCD446-99FB-4555-9876-EF3A49740D33}"/>
            </a:ext>
          </a:extLst>
        </xdr:cNvPr>
        <xdr:cNvSpPr/>
      </xdr:nvSpPr>
      <xdr:spPr>
        <a:xfrm>
          <a:off x="11231880" y="13938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0" name="テキスト ボックス 739">
          <a:extLst>
            <a:ext uri="{FF2B5EF4-FFF2-40B4-BE49-F238E27FC236}">
              <a16:creationId xmlns:a16="http://schemas.microsoft.com/office/drawing/2014/main" id="{E94C0368-31F1-4484-87C9-670BA8B78799}"/>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41" name="テキスト ボックス 740">
          <a:extLst>
            <a:ext uri="{FF2B5EF4-FFF2-40B4-BE49-F238E27FC236}">
              <a16:creationId xmlns:a16="http://schemas.microsoft.com/office/drawing/2014/main" id="{B4AE0CF1-0B07-44FB-9815-B6B347C371D5}"/>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42" name="テキスト ボックス 741">
          <a:extLst>
            <a:ext uri="{FF2B5EF4-FFF2-40B4-BE49-F238E27FC236}">
              <a16:creationId xmlns:a16="http://schemas.microsoft.com/office/drawing/2014/main" id="{FAA86E09-DB91-4A29-BA83-A5F76319743D}"/>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43" name="テキスト ボックス 742">
          <a:extLst>
            <a:ext uri="{FF2B5EF4-FFF2-40B4-BE49-F238E27FC236}">
              <a16:creationId xmlns:a16="http://schemas.microsoft.com/office/drawing/2014/main" id="{1D6C7458-DA12-408D-B417-C16C176E18BC}"/>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44" name="テキスト ボックス 743">
          <a:extLst>
            <a:ext uri="{FF2B5EF4-FFF2-40B4-BE49-F238E27FC236}">
              <a16:creationId xmlns:a16="http://schemas.microsoft.com/office/drawing/2014/main" id="{A4120E00-A7A4-4E0D-AECF-4E848AC53FA9}"/>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148952</xdr:rowOff>
    </xdr:from>
    <xdr:to>
      <xdr:col>85</xdr:col>
      <xdr:colOff>177800</xdr:colOff>
      <xdr:row>86</xdr:row>
      <xdr:rowOff>79102</xdr:rowOff>
    </xdr:to>
    <xdr:sp macro="" textlink="">
      <xdr:nvSpPr>
        <xdr:cNvPr id="745" name="楕円 744">
          <a:extLst>
            <a:ext uri="{FF2B5EF4-FFF2-40B4-BE49-F238E27FC236}">
              <a16:creationId xmlns:a16="http://schemas.microsoft.com/office/drawing/2014/main" id="{6E93C18F-DFA5-4AA3-AA57-5C9E29EEB40A}"/>
            </a:ext>
          </a:extLst>
        </xdr:cNvPr>
        <xdr:cNvSpPr/>
      </xdr:nvSpPr>
      <xdr:spPr>
        <a:xfrm>
          <a:off x="14325600" y="1439835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127379</xdr:rowOff>
    </xdr:from>
    <xdr:ext cx="405111" cy="259045"/>
    <xdr:sp macro="" textlink="">
      <xdr:nvSpPr>
        <xdr:cNvPr id="746" name="【消防施設】&#10;有形固定資産減価償却率該当値テキスト">
          <a:extLst>
            <a:ext uri="{FF2B5EF4-FFF2-40B4-BE49-F238E27FC236}">
              <a16:creationId xmlns:a16="http://schemas.microsoft.com/office/drawing/2014/main" id="{2F458581-B437-46F0-9ECE-4EEA7C68BB84}"/>
            </a:ext>
          </a:extLst>
        </xdr:cNvPr>
        <xdr:cNvSpPr txBox="1"/>
      </xdr:nvSpPr>
      <xdr:spPr>
        <a:xfrm>
          <a:off x="14414500" y="14376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126093</xdr:rowOff>
    </xdr:from>
    <xdr:to>
      <xdr:col>81</xdr:col>
      <xdr:colOff>101600</xdr:colOff>
      <xdr:row>86</xdr:row>
      <xdr:rowOff>56243</xdr:rowOff>
    </xdr:to>
    <xdr:sp macro="" textlink="">
      <xdr:nvSpPr>
        <xdr:cNvPr id="747" name="楕円 746">
          <a:extLst>
            <a:ext uri="{FF2B5EF4-FFF2-40B4-BE49-F238E27FC236}">
              <a16:creationId xmlns:a16="http://schemas.microsoft.com/office/drawing/2014/main" id="{60C4DAB5-073B-4D2A-9725-EDD2080A1936}"/>
            </a:ext>
          </a:extLst>
        </xdr:cNvPr>
        <xdr:cNvSpPr/>
      </xdr:nvSpPr>
      <xdr:spPr>
        <a:xfrm>
          <a:off x="13578840" y="143754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5443</xdr:rowOff>
    </xdr:from>
    <xdr:to>
      <xdr:col>85</xdr:col>
      <xdr:colOff>127000</xdr:colOff>
      <xdr:row>86</xdr:row>
      <xdr:rowOff>28302</xdr:rowOff>
    </xdr:to>
    <xdr:cxnSp macro="">
      <xdr:nvCxnSpPr>
        <xdr:cNvPr id="748" name="直線コネクタ 747">
          <a:extLst>
            <a:ext uri="{FF2B5EF4-FFF2-40B4-BE49-F238E27FC236}">
              <a16:creationId xmlns:a16="http://schemas.microsoft.com/office/drawing/2014/main" id="{5D62D9A8-4E34-4676-B425-AB77525E13F2}"/>
            </a:ext>
          </a:extLst>
        </xdr:cNvPr>
        <xdr:cNvCxnSpPr/>
      </xdr:nvCxnSpPr>
      <xdr:spPr>
        <a:xfrm>
          <a:off x="13629640" y="14422483"/>
          <a:ext cx="74676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101600</xdr:rowOff>
    </xdr:from>
    <xdr:to>
      <xdr:col>76</xdr:col>
      <xdr:colOff>165100</xdr:colOff>
      <xdr:row>86</xdr:row>
      <xdr:rowOff>31750</xdr:rowOff>
    </xdr:to>
    <xdr:sp macro="" textlink="">
      <xdr:nvSpPr>
        <xdr:cNvPr id="749" name="楕円 748">
          <a:extLst>
            <a:ext uri="{FF2B5EF4-FFF2-40B4-BE49-F238E27FC236}">
              <a16:creationId xmlns:a16="http://schemas.microsoft.com/office/drawing/2014/main" id="{386113E3-5122-47AE-9ECD-63E830B9EE4B}"/>
            </a:ext>
          </a:extLst>
        </xdr:cNvPr>
        <xdr:cNvSpPr/>
      </xdr:nvSpPr>
      <xdr:spPr>
        <a:xfrm>
          <a:off x="12804140" y="14351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152400</xdr:rowOff>
    </xdr:from>
    <xdr:to>
      <xdr:col>81</xdr:col>
      <xdr:colOff>50800</xdr:colOff>
      <xdr:row>86</xdr:row>
      <xdr:rowOff>5443</xdr:rowOff>
    </xdr:to>
    <xdr:cxnSp macro="">
      <xdr:nvCxnSpPr>
        <xdr:cNvPr id="750" name="直線コネクタ 749">
          <a:extLst>
            <a:ext uri="{FF2B5EF4-FFF2-40B4-BE49-F238E27FC236}">
              <a16:creationId xmlns:a16="http://schemas.microsoft.com/office/drawing/2014/main" id="{75FB52DF-91A7-4CE3-AEC7-9CA12CD0852A}"/>
            </a:ext>
          </a:extLst>
        </xdr:cNvPr>
        <xdr:cNvCxnSpPr/>
      </xdr:nvCxnSpPr>
      <xdr:spPr>
        <a:xfrm>
          <a:off x="12854940" y="14401800"/>
          <a:ext cx="7747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86905</xdr:rowOff>
    </xdr:from>
    <xdr:to>
      <xdr:col>72</xdr:col>
      <xdr:colOff>38100</xdr:colOff>
      <xdr:row>86</xdr:row>
      <xdr:rowOff>17055</xdr:rowOff>
    </xdr:to>
    <xdr:sp macro="" textlink="">
      <xdr:nvSpPr>
        <xdr:cNvPr id="751" name="楕円 750">
          <a:extLst>
            <a:ext uri="{FF2B5EF4-FFF2-40B4-BE49-F238E27FC236}">
              <a16:creationId xmlns:a16="http://schemas.microsoft.com/office/drawing/2014/main" id="{C9740479-9FD9-47F5-BA9D-D5FA68F03250}"/>
            </a:ext>
          </a:extLst>
        </xdr:cNvPr>
        <xdr:cNvSpPr/>
      </xdr:nvSpPr>
      <xdr:spPr>
        <a:xfrm>
          <a:off x="12029440" y="143363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137705</xdr:rowOff>
    </xdr:from>
    <xdr:to>
      <xdr:col>76</xdr:col>
      <xdr:colOff>114300</xdr:colOff>
      <xdr:row>85</xdr:row>
      <xdr:rowOff>152400</xdr:rowOff>
    </xdr:to>
    <xdr:cxnSp macro="">
      <xdr:nvCxnSpPr>
        <xdr:cNvPr id="752" name="直線コネクタ 751">
          <a:extLst>
            <a:ext uri="{FF2B5EF4-FFF2-40B4-BE49-F238E27FC236}">
              <a16:creationId xmlns:a16="http://schemas.microsoft.com/office/drawing/2014/main" id="{9453E666-FD78-4CF2-9B71-FE37C26AC4FB}"/>
            </a:ext>
          </a:extLst>
        </xdr:cNvPr>
        <xdr:cNvCxnSpPr/>
      </xdr:nvCxnSpPr>
      <xdr:spPr>
        <a:xfrm>
          <a:off x="12072620" y="14387105"/>
          <a:ext cx="78232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62412</xdr:rowOff>
    </xdr:from>
    <xdr:to>
      <xdr:col>67</xdr:col>
      <xdr:colOff>101600</xdr:colOff>
      <xdr:row>85</xdr:row>
      <xdr:rowOff>164012</xdr:rowOff>
    </xdr:to>
    <xdr:sp macro="" textlink="">
      <xdr:nvSpPr>
        <xdr:cNvPr id="753" name="楕円 752">
          <a:extLst>
            <a:ext uri="{FF2B5EF4-FFF2-40B4-BE49-F238E27FC236}">
              <a16:creationId xmlns:a16="http://schemas.microsoft.com/office/drawing/2014/main" id="{46E8D58D-2724-4041-9B5A-4F257A22D7D7}"/>
            </a:ext>
          </a:extLst>
        </xdr:cNvPr>
        <xdr:cNvSpPr/>
      </xdr:nvSpPr>
      <xdr:spPr>
        <a:xfrm>
          <a:off x="11231880" y="1431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113212</xdr:rowOff>
    </xdr:from>
    <xdr:to>
      <xdr:col>71</xdr:col>
      <xdr:colOff>177800</xdr:colOff>
      <xdr:row>85</xdr:row>
      <xdr:rowOff>137705</xdr:rowOff>
    </xdr:to>
    <xdr:cxnSp macro="">
      <xdr:nvCxnSpPr>
        <xdr:cNvPr id="754" name="直線コネクタ 753">
          <a:extLst>
            <a:ext uri="{FF2B5EF4-FFF2-40B4-BE49-F238E27FC236}">
              <a16:creationId xmlns:a16="http://schemas.microsoft.com/office/drawing/2014/main" id="{B46788BE-AC7E-4DD7-9DCD-90741DEFC901}"/>
            </a:ext>
          </a:extLst>
        </xdr:cNvPr>
        <xdr:cNvCxnSpPr/>
      </xdr:nvCxnSpPr>
      <xdr:spPr>
        <a:xfrm>
          <a:off x="11282680" y="14362612"/>
          <a:ext cx="78994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102161</xdr:rowOff>
    </xdr:from>
    <xdr:ext cx="405111" cy="259045"/>
    <xdr:sp macro="" textlink="">
      <xdr:nvSpPr>
        <xdr:cNvPr id="755" name="n_1aveValue【消防施設】&#10;有形固定資産減価償却率">
          <a:extLst>
            <a:ext uri="{FF2B5EF4-FFF2-40B4-BE49-F238E27FC236}">
              <a16:creationId xmlns:a16="http://schemas.microsoft.com/office/drawing/2014/main" id="{A32B8D8D-DB4E-416F-B75D-01E9A1DA2B91}"/>
            </a:ext>
          </a:extLst>
        </xdr:cNvPr>
        <xdr:cNvSpPr txBox="1"/>
      </xdr:nvSpPr>
      <xdr:spPr>
        <a:xfrm>
          <a:off x="13437244" y="13681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62972</xdr:rowOff>
    </xdr:from>
    <xdr:ext cx="405111" cy="259045"/>
    <xdr:sp macro="" textlink="">
      <xdr:nvSpPr>
        <xdr:cNvPr id="756" name="n_2aveValue【消防施設】&#10;有形固定資産減価償却率">
          <a:extLst>
            <a:ext uri="{FF2B5EF4-FFF2-40B4-BE49-F238E27FC236}">
              <a16:creationId xmlns:a16="http://schemas.microsoft.com/office/drawing/2014/main" id="{292CB449-C260-49E4-8DD5-258535E6C5CD}"/>
            </a:ext>
          </a:extLst>
        </xdr:cNvPr>
        <xdr:cNvSpPr txBox="1"/>
      </xdr:nvSpPr>
      <xdr:spPr>
        <a:xfrm>
          <a:off x="12675244" y="1364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82566</xdr:rowOff>
    </xdr:from>
    <xdr:ext cx="405111" cy="259045"/>
    <xdr:sp macro="" textlink="">
      <xdr:nvSpPr>
        <xdr:cNvPr id="757" name="n_3aveValue【消防施設】&#10;有形固定資産減価償却率">
          <a:extLst>
            <a:ext uri="{FF2B5EF4-FFF2-40B4-BE49-F238E27FC236}">
              <a16:creationId xmlns:a16="http://schemas.microsoft.com/office/drawing/2014/main" id="{C8C2C67F-BDCD-4296-A9B4-6E052CE20EBB}"/>
            </a:ext>
          </a:extLst>
        </xdr:cNvPr>
        <xdr:cNvSpPr txBox="1"/>
      </xdr:nvSpPr>
      <xdr:spPr>
        <a:xfrm>
          <a:off x="11900544" y="13661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142983</xdr:rowOff>
    </xdr:from>
    <xdr:ext cx="405111" cy="259045"/>
    <xdr:sp macro="" textlink="">
      <xdr:nvSpPr>
        <xdr:cNvPr id="758" name="n_4aveValue【消防施設】&#10;有形固定資産減価償却率">
          <a:extLst>
            <a:ext uri="{FF2B5EF4-FFF2-40B4-BE49-F238E27FC236}">
              <a16:creationId xmlns:a16="http://schemas.microsoft.com/office/drawing/2014/main" id="{6F9F79F1-D95C-452D-9E45-00219E6F09FF}"/>
            </a:ext>
          </a:extLst>
        </xdr:cNvPr>
        <xdr:cNvSpPr txBox="1"/>
      </xdr:nvSpPr>
      <xdr:spPr>
        <a:xfrm>
          <a:off x="11102984" y="1372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47370</xdr:rowOff>
    </xdr:from>
    <xdr:ext cx="405111" cy="259045"/>
    <xdr:sp macro="" textlink="">
      <xdr:nvSpPr>
        <xdr:cNvPr id="759" name="n_1mainValue【消防施設】&#10;有形固定資産減価償却率">
          <a:extLst>
            <a:ext uri="{FF2B5EF4-FFF2-40B4-BE49-F238E27FC236}">
              <a16:creationId xmlns:a16="http://schemas.microsoft.com/office/drawing/2014/main" id="{B5B82FFD-42D6-431C-83C3-D65DAA31C9D5}"/>
            </a:ext>
          </a:extLst>
        </xdr:cNvPr>
        <xdr:cNvSpPr txBox="1"/>
      </xdr:nvSpPr>
      <xdr:spPr>
        <a:xfrm>
          <a:off x="13437244" y="14464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22877</xdr:rowOff>
    </xdr:from>
    <xdr:ext cx="405111" cy="259045"/>
    <xdr:sp macro="" textlink="">
      <xdr:nvSpPr>
        <xdr:cNvPr id="760" name="n_2mainValue【消防施設】&#10;有形固定資産減価償却率">
          <a:extLst>
            <a:ext uri="{FF2B5EF4-FFF2-40B4-BE49-F238E27FC236}">
              <a16:creationId xmlns:a16="http://schemas.microsoft.com/office/drawing/2014/main" id="{2D7B06D7-F5DF-4BC3-9E98-89CA2B7F9485}"/>
            </a:ext>
          </a:extLst>
        </xdr:cNvPr>
        <xdr:cNvSpPr txBox="1"/>
      </xdr:nvSpPr>
      <xdr:spPr>
        <a:xfrm>
          <a:off x="12675244" y="1443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8182</xdr:rowOff>
    </xdr:from>
    <xdr:ext cx="405111" cy="259045"/>
    <xdr:sp macro="" textlink="">
      <xdr:nvSpPr>
        <xdr:cNvPr id="761" name="n_3mainValue【消防施設】&#10;有形固定資産減価償却率">
          <a:extLst>
            <a:ext uri="{FF2B5EF4-FFF2-40B4-BE49-F238E27FC236}">
              <a16:creationId xmlns:a16="http://schemas.microsoft.com/office/drawing/2014/main" id="{59F0B7F5-A6D3-488F-876D-2DA8088A7705}"/>
            </a:ext>
          </a:extLst>
        </xdr:cNvPr>
        <xdr:cNvSpPr txBox="1"/>
      </xdr:nvSpPr>
      <xdr:spPr>
        <a:xfrm>
          <a:off x="11900544" y="1442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155139</xdr:rowOff>
    </xdr:from>
    <xdr:ext cx="405111" cy="259045"/>
    <xdr:sp macro="" textlink="">
      <xdr:nvSpPr>
        <xdr:cNvPr id="762" name="n_4mainValue【消防施設】&#10;有形固定資産減価償却率">
          <a:extLst>
            <a:ext uri="{FF2B5EF4-FFF2-40B4-BE49-F238E27FC236}">
              <a16:creationId xmlns:a16="http://schemas.microsoft.com/office/drawing/2014/main" id="{D366521C-8D89-4347-A695-A4137959BE54}"/>
            </a:ext>
          </a:extLst>
        </xdr:cNvPr>
        <xdr:cNvSpPr txBox="1"/>
      </xdr:nvSpPr>
      <xdr:spPr>
        <a:xfrm>
          <a:off x="11102984" y="14404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63" name="正方形/長方形 762">
          <a:extLst>
            <a:ext uri="{FF2B5EF4-FFF2-40B4-BE49-F238E27FC236}">
              <a16:creationId xmlns:a16="http://schemas.microsoft.com/office/drawing/2014/main" id="{85109B64-D08E-4C21-A851-5C7B4784512A}"/>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64" name="正方形/長方形 763">
          <a:extLst>
            <a:ext uri="{FF2B5EF4-FFF2-40B4-BE49-F238E27FC236}">
              <a16:creationId xmlns:a16="http://schemas.microsoft.com/office/drawing/2014/main" id="{FFC6534F-9B9A-48DB-BC22-A2A00FB10C20}"/>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65" name="正方形/長方形 764">
          <a:extLst>
            <a:ext uri="{FF2B5EF4-FFF2-40B4-BE49-F238E27FC236}">
              <a16:creationId xmlns:a16="http://schemas.microsoft.com/office/drawing/2014/main" id="{B90A0B64-244E-4F4A-9336-4C3A3BCE0D89}"/>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66" name="正方形/長方形 765">
          <a:extLst>
            <a:ext uri="{FF2B5EF4-FFF2-40B4-BE49-F238E27FC236}">
              <a16:creationId xmlns:a16="http://schemas.microsoft.com/office/drawing/2014/main" id="{CDB3DCEF-F42F-45BA-86A7-84B1264834FD}"/>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67" name="正方形/長方形 766">
          <a:extLst>
            <a:ext uri="{FF2B5EF4-FFF2-40B4-BE49-F238E27FC236}">
              <a16:creationId xmlns:a16="http://schemas.microsoft.com/office/drawing/2014/main" id="{18B78FA4-761D-490E-8429-9EB9EC33D68A}"/>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68" name="正方形/長方形 767">
          <a:extLst>
            <a:ext uri="{FF2B5EF4-FFF2-40B4-BE49-F238E27FC236}">
              <a16:creationId xmlns:a16="http://schemas.microsoft.com/office/drawing/2014/main" id="{EDEA4BB8-21AB-4182-9B45-0CC231BBCB2B}"/>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69" name="正方形/長方形 768">
          <a:extLst>
            <a:ext uri="{FF2B5EF4-FFF2-40B4-BE49-F238E27FC236}">
              <a16:creationId xmlns:a16="http://schemas.microsoft.com/office/drawing/2014/main" id="{5DF69175-204E-4425-9488-5F6DEBCACBA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0" name="正方形/長方形 769">
          <a:extLst>
            <a:ext uri="{FF2B5EF4-FFF2-40B4-BE49-F238E27FC236}">
              <a16:creationId xmlns:a16="http://schemas.microsoft.com/office/drawing/2014/main" id="{8DC8B41A-6961-42ED-9EAC-B2521E452BF9}"/>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1" name="テキスト ボックス 770">
          <a:extLst>
            <a:ext uri="{FF2B5EF4-FFF2-40B4-BE49-F238E27FC236}">
              <a16:creationId xmlns:a16="http://schemas.microsoft.com/office/drawing/2014/main" id="{5CDB3861-56E4-437B-A1AC-1B86B9E253A8}"/>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72" name="直線コネクタ 771">
          <a:extLst>
            <a:ext uri="{FF2B5EF4-FFF2-40B4-BE49-F238E27FC236}">
              <a16:creationId xmlns:a16="http://schemas.microsoft.com/office/drawing/2014/main" id="{7E8275C0-9751-4490-B373-F46DAE72212A}"/>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73" name="直線コネクタ 772">
          <a:extLst>
            <a:ext uri="{FF2B5EF4-FFF2-40B4-BE49-F238E27FC236}">
              <a16:creationId xmlns:a16="http://schemas.microsoft.com/office/drawing/2014/main" id="{DD3FA55D-2F05-461D-B3C4-B87749B8FF93}"/>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74" name="テキスト ボックス 773">
          <a:extLst>
            <a:ext uri="{FF2B5EF4-FFF2-40B4-BE49-F238E27FC236}">
              <a16:creationId xmlns:a16="http://schemas.microsoft.com/office/drawing/2014/main" id="{4C560C8D-F65D-4618-8D26-6060371E72A9}"/>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75" name="直線コネクタ 774">
          <a:extLst>
            <a:ext uri="{FF2B5EF4-FFF2-40B4-BE49-F238E27FC236}">
              <a16:creationId xmlns:a16="http://schemas.microsoft.com/office/drawing/2014/main" id="{48A36E5E-5FEB-4779-8C9C-7726FDDA4521}"/>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76" name="テキスト ボックス 775">
          <a:extLst>
            <a:ext uri="{FF2B5EF4-FFF2-40B4-BE49-F238E27FC236}">
              <a16:creationId xmlns:a16="http://schemas.microsoft.com/office/drawing/2014/main" id="{F69FCBC2-630C-408E-BF83-2E62CF693BCE}"/>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77" name="直線コネクタ 776">
          <a:extLst>
            <a:ext uri="{FF2B5EF4-FFF2-40B4-BE49-F238E27FC236}">
              <a16:creationId xmlns:a16="http://schemas.microsoft.com/office/drawing/2014/main" id="{3146B833-1F5D-4D60-99EB-1C685C6E5FA5}"/>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78" name="テキスト ボックス 777">
          <a:extLst>
            <a:ext uri="{FF2B5EF4-FFF2-40B4-BE49-F238E27FC236}">
              <a16:creationId xmlns:a16="http://schemas.microsoft.com/office/drawing/2014/main" id="{A045281B-6BED-4B52-A7BF-51A962A1C61E}"/>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79" name="直線コネクタ 778">
          <a:extLst>
            <a:ext uri="{FF2B5EF4-FFF2-40B4-BE49-F238E27FC236}">
              <a16:creationId xmlns:a16="http://schemas.microsoft.com/office/drawing/2014/main" id="{BD69C37B-DA26-4533-A53A-223BD8084889}"/>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80" name="テキスト ボックス 779">
          <a:extLst>
            <a:ext uri="{FF2B5EF4-FFF2-40B4-BE49-F238E27FC236}">
              <a16:creationId xmlns:a16="http://schemas.microsoft.com/office/drawing/2014/main" id="{1D0CA6A8-CC23-4101-A88C-AA3AE3018A98}"/>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81" name="直線コネクタ 780">
          <a:extLst>
            <a:ext uri="{FF2B5EF4-FFF2-40B4-BE49-F238E27FC236}">
              <a16:creationId xmlns:a16="http://schemas.microsoft.com/office/drawing/2014/main" id="{915EFBF4-39BC-442A-9AA2-B517FC0D9BE2}"/>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82" name="テキスト ボックス 781">
          <a:extLst>
            <a:ext uri="{FF2B5EF4-FFF2-40B4-BE49-F238E27FC236}">
              <a16:creationId xmlns:a16="http://schemas.microsoft.com/office/drawing/2014/main" id="{E83DB29E-5EBF-4E6F-B83F-68D0A4201897}"/>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83" name="直線コネクタ 782">
          <a:extLst>
            <a:ext uri="{FF2B5EF4-FFF2-40B4-BE49-F238E27FC236}">
              <a16:creationId xmlns:a16="http://schemas.microsoft.com/office/drawing/2014/main" id="{EDD44E5F-ACC9-473E-95FC-DE9C6451E892}"/>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124477</xdr:rowOff>
    </xdr:from>
    <xdr:ext cx="531299" cy="259045"/>
    <xdr:sp macro="" textlink="">
      <xdr:nvSpPr>
        <xdr:cNvPr id="784" name="テキスト ボックス 783">
          <a:extLst>
            <a:ext uri="{FF2B5EF4-FFF2-40B4-BE49-F238E27FC236}">
              <a16:creationId xmlns:a16="http://schemas.microsoft.com/office/drawing/2014/main" id="{F2270F46-EECB-4729-B006-E9D955976249}"/>
            </a:ext>
          </a:extLst>
        </xdr:cNvPr>
        <xdr:cNvSpPr txBox="1"/>
      </xdr:nvSpPr>
      <xdr:spPr>
        <a:xfrm>
          <a:off x="1563072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85" name="【消防施設】&#10;一人当たり面積グラフ枠">
          <a:extLst>
            <a:ext uri="{FF2B5EF4-FFF2-40B4-BE49-F238E27FC236}">
              <a16:creationId xmlns:a16="http://schemas.microsoft.com/office/drawing/2014/main" id="{E900A890-ED3F-4BD9-8AD7-4A419DF1C812}"/>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86868</xdr:rowOff>
    </xdr:from>
    <xdr:to>
      <xdr:col>116</xdr:col>
      <xdr:colOff>62864</xdr:colOff>
      <xdr:row>86</xdr:row>
      <xdr:rowOff>113157</xdr:rowOff>
    </xdr:to>
    <xdr:cxnSp macro="">
      <xdr:nvCxnSpPr>
        <xdr:cNvPr id="786" name="直線コネクタ 785">
          <a:extLst>
            <a:ext uri="{FF2B5EF4-FFF2-40B4-BE49-F238E27FC236}">
              <a16:creationId xmlns:a16="http://schemas.microsoft.com/office/drawing/2014/main" id="{826A7E16-22CD-4E7C-A847-7D8470BD8A66}"/>
            </a:ext>
          </a:extLst>
        </xdr:cNvPr>
        <xdr:cNvCxnSpPr/>
      </xdr:nvCxnSpPr>
      <xdr:spPr>
        <a:xfrm flipV="1">
          <a:off x="19509104" y="13162788"/>
          <a:ext cx="0" cy="1367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116984</xdr:rowOff>
    </xdr:from>
    <xdr:ext cx="469744" cy="259045"/>
    <xdr:sp macro="" textlink="">
      <xdr:nvSpPr>
        <xdr:cNvPr id="787" name="【消防施設】&#10;一人当たり面積最小値テキスト">
          <a:extLst>
            <a:ext uri="{FF2B5EF4-FFF2-40B4-BE49-F238E27FC236}">
              <a16:creationId xmlns:a16="http://schemas.microsoft.com/office/drawing/2014/main" id="{7D789E45-778E-450E-A206-693A607DCC55}"/>
            </a:ext>
          </a:extLst>
        </xdr:cNvPr>
        <xdr:cNvSpPr txBox="1"/>
      </xdr:nvSpPr>
      <xdr:spPr>
        <a:xfrm>
          <a:off x="19547840" y="14534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113157</xdr:rowOff>
    </xdr:from>
    <xdr:to>
      <xdr:col>116</xdr:col>
      <xdr:colOff>152400</xdr:colOff>
      <xdr:row>86</xdr:row>
      <xdr:rowOff>113157</xdr:rowOff>
    </xdr:to>
    <xdr:cxnSp macro="">
      <xdr:nvCxnSpPr>
        <xdr:cNvPr id="788" name="直線コネクタ 787">
          <a:extLst>
            <a:ext uri="{FF2B5EF4-FFF2-40B4-BE49-F238E27FC236}">
              <a16:creationId xmlns:a16="http://schemas.microsoft.com/office/drawing/2014/main" id="{D22C8053-9242-4961-98BD-0E1964F29F0A}"/>
            </a:ext>
          </a:extLst>
        </xdr:cNvPr>
        <xdr:cNvCxnSpPr/>
      </xdr:nvCxnSpPr>
      <xdr:spPr>
        <a:xfrm>
          <a:off x="19443700" y="145301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33545</xdr:rowOff>
    </xdr:from>
    <xdr:ext cx="469744" cy="259045"/>
    <xdr:sp macro="" textlink="">
      <xdr:nvSpPr>
        <xdr:cNvPr id="789" name="【消防施設】&#10;一人当たり面積最大値テキスト">
          <a:extLst>
            <a:ext uri="{FF2B5EF4-FFF2-40B4-BE49-F238E27FC236}">
              <a16:creationId xmlns:a16="http://schemas.microsoft.com/office/drawing/2014/main" id="{EC72AAB3-8B40-4F7B-9B36-43D2EDEB68A6}"/>
            </a:ext>
          </a:extLst>
        </xdr:cNvPr>
        <xdr:cNvSpPr txBox="1"/>
      </xdr:nvSpPr>
      <xdr:spPr>
        <a:xfrm>
          <a:off x="19547840" y="12941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86868</xdr:rowOff>
    </xdr:from>
    <xdr:to>
      <xdr:col>116</xdr:col>
      <xdr:colOff>152400</xdr:colOff>
      <xdr:row>78</xdr:row>
      <xdr:rowOff>86868</xdr:rowOff>
    </xdr:to>
    <xdr:cxnSp macro="">
      <xdr:nvCxnSpPr>
        <xdr:cNvPr id="790" name="直線コネクタ 789">
          <a:extLst>
            <a:ext uri="{FF2B5EF4-FFF2-40B4-BE49-F238E27FC236}">
              <a16:creationId xmlns:a16="http://schemas.microsoft.com/office/drawing/2014/main" id="{F51E1FD5-4FE6-4EAC-8FCB-6796D78B2B20}"/>
            </a:ext>
          </a:extLst>
        </xdr:cNvPr>
        <xdr:cNvCxnSpPr/>
      </xdr:nvCxnSpPr>
      <xdr:spPr>
        <a:xfrm>
          <a:off x="19443700" y="131627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14558</xdr:rowOff>
    </xdr:from>
    <xdr:ext cx="469744" cy="259045"/>
    <xdr:sp macro="" textlink="">
      <xdr:nvSpPr>
        <xdr:cNvPr id="791" name="【消防施設】&#10;一人当たり面積平均値テキスト">
          <a:extLst>
            <a:ext uri="{FF2B5EF4-FFF2-40B4-BE49-F238E27FC236}">
              <a16:creationId xmlns:a16="http://schemas.microsoft.com/office/drawing/2014/main" id="{B6B5AA72-931C-488A-B8DE-170BF6679DE3}"/>
            </a:ext>
          </a:extLst>
        </xdr:cNvPr>
        <xdr:cNvSpPr txBox="1"/>
      </xdr:nvSpPr>
      <xdr:spPr>
        <a:xfrm>
          <a:off x="19547840" y="142639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163131</xdr:rowOff>
    </xdr:from>
    <xdr:to>
      <xdr:col>116</xdr:col>
      <xdr:colOff>114300</xdr:colOff>
      <xdr:row>86</xdr:row>
      <xdr:rowOff>93281</xdr:rowOff>
    </xdr:to>
    <xdr:sp macro="" textlink="">
      <xdr:nvSpPr>
        <xdr:cNvPr id="792" name="フローチャート: 判断 791">
          <a:extLst>
            <a:ext uri="{FF2B5EF4-FFF2-40B4-BE49-F238E27FC236}">
              <a16:creationId xmlns:a16="http://schemas.microsoft.com/office/drawing/2014/main" id="{A21DD163-E389-47B0-9F56-B5FC314D7F76}"/>
            </a:ext>
          </a:extLst>
        </xdr:cNvPr>
        <xdr:cNvSpPr/>
      </xdr:nvSpPr>
      <xdr:spPr>
        <a:xfrm>
          <a:off x="19458940" y="144125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169608</xdr:rowOff>
    </xdr:from>
    <xdr:to>
      <xdr:col>112</xdr:col>
      <xdr:colOff>38100</xdr:colOff>
      <xdr:row>86</xdr:row>
      <xdr:rowOff>99758</xdr:rowOff>
    </xdr:to>
    <xdr:sp macro="" textlink="">
      <xdr:nvSpPr>
        <xdr:cNvPr id="793" name="フローチャート: 判断 792">
          <a:extLst>
            <a:ext uri="{FF2B5EF4-FFF2-40B4-BE49-F238E27FC236}">
              <a16:creationId xmlns:a16="http://schemas.microsoft.com/office/drawing/2014/main" id="{FFF1A103-77DE-4B61-97BC-018973155C06}"/>
            </a:ext>
          </a:extLst>
        </xdr:cNvPr>
        <xdr:cNvSpPr/>
      </xdr:nvSpPr>
      <xdr:spPr>
        <a:xfrm>
          <a:off x="18735040" y="144190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170562</xdr:rowOff>
    </xdr:from>
    <xdr:to>
      <xdr:col>107</xdr:col>
      <xdr:colOff>101600</xdr:colOff>
      <xdr:row>86</xdr:row>
      <xdr:rowOff>100712</xdr:rowOff>
    </xdr:to>
    <xdr:sp macro="" textlink="">
      <xdr:nvSpPr>
        <xdr:cNvPr id="794" name="フローチャート: 判断 793">
          <a:extLst>
            <a:ext uri="{FF2B5EF4-FFF2-40B4-BE49-F238E27FC236}">
              <a16:creationId xmlns:a16="http://schemas.microsoft.com/office/drawing/2014/main" id="{CF148338-300D-4C64-8130-93FB3F2E099F}"/>
            </a:ext>
          </a:extLst>
        </xdr:cNvPr>
        <xdr:cNvSpPr/>
      </xdr:nvSpPr>
      <xdr:spPr>
        <a:xfrm>
          <a:off x="17937480" y="144199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7874</xdr:rowOff>
    </xdr:from>
    <xdr:to>
      <xdr:col>102</xdr:col>
      <xdr:colOff>165100</xdr:colOff>
      <xdr:row>86</xdr:row>
      <xdr:rowOff>109474</xdr:rowOff>
    </xdr:to>
    <xdr:sp macro="" textlink="">
      <xdr:nvSpPr>
        <xdr:cNvPr id="795" name="フローチャート: 判断 794">
          <a:extLst>
            <a:ext uri="{FF2B5EF4-FFF2-40B4-BE49-F238E27FC236}">
              <a16:creationId xmlns:a16="http://schemas.microsoft.com/office/drawing/2014/main" id="{D7898CE6-60B1-4831-A29E-1624111FF6F1}"/>
            </a:ext>
          </a:extLst>
        </xdr:cNvPr>
        <xdr:cNvSpPr/>
      </xdr:nvSpPr>
      <xdr:spPr>
        <a:xfrm>
          <a:off x="17162780" y="14424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7113</xdr:rowOff>
    </xdr:from>
    <xdr:to>
      <xdr:col>98</xdr:col>
      <xdr:colOff>38100</xdr:colOff>
      <xdr:row>86</xdr:row>
      <xdr:rowOff>108713</xdr:rowOff>
    </xdr:to>
    <xdr:sp macro="" textlink="">
      <xdr:nvSpPr>
        <xdr:cNvPr id="796" name="フローチャート: 判断 795">
          <a:extLst>
            <a:ext uri="{FF2B5EF4-FFF2-40B4-BE49-F238E27FC236}">
              <a16:creationId xmlns:a16="http://schemas.microsoft.com/office/drawing/2014/main" id="{34412008-0D11-4445-AEE2-BCB6A94F1F2B}"/>
            </a:ext>
          </a:extLst>
        </xdr:cNvPr>
        <xdr:cNvSpPr/>
      </xdr:nvSpPr>
      <xdr:spPr>
        <a:xfrm>
          <a:off x="16388080" y="144241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97" name="テキスト ボックス 796">
          <a:extLst>
            <a:ext uri="{FF2B5EF4-FFF2-40B4-BE49-F238E27FC236}">
              <a16:creationId xmlns:a16="http://schemas.microsoft.com/office/drawing/2014/main" id="{A0F55262-369B-4C2F-BA0A-CAB3DF581338}"/>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98" name="テキスト ボックス 797">
          <a:extLst>
            <a:ext uri="{FF2B5EF4-FFF2-40B4-BE49-F238E27FC236}">
              <a16:creationId xmlns:a16="http://schemas.microsoft.com/office/drawing/2014/main" id="{DDDA3731-37AC-43DB-BF27-022DF0CE6552}"/>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99" name="テキスト ボックス 798">
          <a:extLst>
            <a:ext uri="{FF2B5EF4-FFF2-40B4-BE49-F238E27FC236}">
              <a16:creationId xmlns:a16="http://schemas.microsoft.com/office/drawing/2014/main" id="{F250B5E5-0CA2-4D2B-A18C-FCAB689BB284}"/>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0" name="テキスト ボックス 799">
          <a:extLst>
            <a:ext uri="{FF2B5EF4-FFF2-40B4-BE49-F238E27FC236}">
              <a16:creationId xmlns:a16="http://schemas.microsoft.com/office/drawing/2014/main" id="{1027F736-683E-4176-83A5-7EECA336A255}"/>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1" name="テキスト ボックス 800">
          <a:extLst>
            <a:ext uri="{FF2B5EF4-FFF2-40B4-BE49-F238E27FC236}">
              <a16:creationId xmlns:a16="http://schemas.microsoft.com/office/drawing/2014/main" id="{77D8A2A7-A1DD-4F93-8C32-589B328B2F1B}"/>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8446</xdr:rowOff>
    </xdr:from>
    <xdr:to>
      <xdr:col>116</xdr:col>
      <xdr:colOff>114300</xdr:colOff>
      <xdr:row>86</xdr:row>
      <xdr:rowOff>110046</xdr:rowOff>
    </xdr:to>
    <xdr:sp macro="" textlink="">
      <xdr:nvSpPr>
        <xdr:cNvPr id="802" name="楕円 801">
          <a:extLst>
            <a:ext uri="{FF2B5EF4-FFF2-40B4-BE49-F238E27FC236}">
              <a16:creationId xmlns:a16="http://schemas.microsoft.com/office/drawing/2014/main" id="{C71CEB24-6093-4BE7-9717-EA4D87B2941D}"/>
            </a:ext>
          </a:extLst>
        </xdr:cNvPr>
        <xdr:cNvSpPr/>
      </xdr:nvSpPr>
      <xdr:spPr>
        <a:xfrm>
          <a:off x="19458940" y="14425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141559</xdr:rowOff>
    </xdr:from>
    <xdr:ext cx="469744" cy="259045"/>
    <xdr:sp macro="" textlink="">
      <xdr:nvSpPr>
        <xdr:cNvPr id="803" name="【消防施設】&#10;一人当たり面積該当値テキスト">
          <a:extLst>
            <a:ext uri="{FF2B5EF4-FFF2-40B4-BE49-F238E27FC236}">
              <a16:creationId xmlns:a16="http://schemas.microsoft.com/office/drawing/2014/main" id="{255B91A4-272C-4168-B5B8-70DDBD0902FF}"/>
            </a:ext>
          </a:extLst>
        </xdr:cNvPr>
        <xdr:cNvSpPr txBox="1"/>
      </xdr:nvSpPr>
      <xdr:spPr>
        <a:xfrm>
          <a:off x="19547840" y="14390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9589</xdr:rowOff>
    </xdr:from>
    <xdr:to>
      <xdr:col>112</xdr:col>
      <xdr:colOff>38100</xdr:colOff>
      <xdr:row>86</xdr:row>
      <xdr:rowOff>111189</xdr:rowOff>
    </xdr:to>
    <xdr:sp macro="" textlink="">
      <xdr:nvSpPr>
        <xdr:cNvPr id="804" name="楕円 803">
          <a:extLst>
            <a:ext uri="{FF2B5EF4-FFF2-40B4-BE49-F238E27FC236}">
              <a16:creationId xmlns:a16="http://schemas.microsoft.com/office/drawing/2014/main" id="{72A5E329-A45C-4507-B43D-20CA7E84D707}"/>
            </a:ext>
          </a:extLst>
        </xdr:cNvPr>
        <xdr:cNvSpPr/>
      </xdr:nvSpPr>
      <xdr:spPr>
        <a:xfrm>
          <a:off x="18735040" y="1442662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59246</xdr:rowOff>
    </xdr:from>
    <xdr:to>
      <xdr:col>116</xdr:col>
      <xdr:colOff>63500</xdr:colOff>
      <xdr:row>86</xdr:row>
      <xdr:rowOff>60389</xdr:rowOff>
    </xdr:to>
    <xdr:cxnSp macro="">
      <xdr:nvCxnSpPr>
        <xdr:cNvPr id="805" name="直線コネクタ 804">
          <a:extLst>
            <a:ext uri="{FF2B5EF4-FFF2-40B4-BE49-F238E27FC236}">
              <a16:creationId xmlns:a16="http://schemas.microsoft.com/office/drawing/2014/main" id="{61F715C2-3F55-42C0-BD93-795C69C089D4}"/>
            </a:ext>
          </a:extLst>
        </xdr:cNvPr>
        <xdr:cNvCxnSpPr/>
      </xdr:nvCxnSpPr>
      <xdr:spPr>
        <a:xfrm flipV="1">
          <a:off x="18778220" y="14476286"/>
          <a:ext cx="73152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10922</xdr:rowOff>
    </xdr:from>
    <xdr:to>
      <xdr:col>107</xdr:col>
      <xdr:colOff>101600</xdr:colOff>
      <xdr:row>86</xdr:row>
      <xdr:rowOff>112522</xdr:rowOff>
    </xdr:to>
    <xdr:sp macro="" textlink="">
      <xdr:nvSpPr>
        <xdr:cNvPr id="806" name="楕円 805">
          <a:extLst>
            <a:ext uri="{FF2B5EF4-FFF2-40B4-BE49-F238E27FC236}">
              <a16:creationId xmlns:a16="http://schemas.microsoft.com/office/drawing/2014/main" id="{4FBE08FE-C564-4F76-90E4-48A50483FAA9}"/>
            </a:ext>
          </a:extLst>
        </xdr:cNvPr>
        <xdr:cNvSpPr/>
      </xdr:nvSpPr>
      <xdr:spPr>
        <a:xfrm>
          <a:off x="17937480" y="14427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60389</xdr:rowOff>
    </xdr:from>
    <xdr:to>
      <xdr:col>111</xdr:col>
      <xdr:colOff>177800</xdr:colOff>
      <xdr:row>86</xdr:row>
      <xdr:rowOff>61722</xdr:rowOff>
    </xdr:to>
    <xdr:cxnSp macro="">
      <xdr:nvCxnSpPr>
        <xdr:cNvPr id="807" name="直線コネクタ 806">
          <a:extLst>
            <a:ext uri="{FF2B5EF4-FFF2-40B4-BE49-F238E27FC236}">
              <a16:creationId xmlns:a16="http://schemas.microsoft.com/office/drawing/2014/main" id="{A15BD789-F6BF-4AC1-A170-4471B28C74BD}"/>
            </a:ext>
          </a:extLst>
        </xdr:cNvPr>
        <xdr:cNvCxnSpPr/>
      </xdr:nvCxnSpPr>
      <xdr:spPr>
        <a:xfrm flipV="1">
          <a:off x="17988280" y="14477429"/>
          <a:ext cx="78994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14542</xdr:rowOff>
    </xdr:from>
    <xdr:to>
      <xdr:col>102</xdr:col>
      <xdr:colOff>165100</xdr:colOff>
      <xdr:row>86</xdr:row>
      <xdr:rowOff>116142</xdr:rowOff>
    </xdr:to>
    <xdr:sp macro="" textlink="">
      <xdr:nvSpPr>
        <xdr:cNvPr id="808" name="楕円 807">
          <a:extLst>
            <a:ext uri="{FF2B5EF4-FFF2-40B4-BE49-F238E27FC236}">
              <a16:creationId xmlns:a16="http://schemas.microsoft.com/office/drawing/2014/main" id="{59AE0871-F988-401D-9DCC-0808E0CC01FD}"/>
            </a:ext>
          </a:extLst>
        </xdr:cNvPr>
        <xdr:cNvSpPr/>
      </xdr:nvSpPr>
      <xdr:spPr>
        <a:xfrm>
          <a:off x="17162780" y="14431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61722</xdr:rowOff>
    </xdr:from>
    <xdr:to>
      <xdr:col>107</xdr:col>
      <xdr:colOff>50800</xdr:colOff>
      <xdr:row>86</xdr:row>
      <xdr:rowOff>65342</xdr:rowOff>
    </xdr:to>
    <xdr:cxnSp macro="">
      <xdr:nvCxnSpPr>
        <xdr:cNvPr id="809" name="直線コネクタ 808">
          <a:extLst>
            <a:ext uri="{FF2B5EF4-FFF2-40B4-BE49-F238E27FC236}">
              <a16:creationId xmlns:a16="http://schemas.microsoft.com/office/drawing/2014/main" id="{5CBD995E-3061-4652-B715-F00EA7ED08BC}"/>
            </a:ext>
          </a:extLst>
        </xdr:cNvPr>
        <xdr:cNvCxnSpPr/>
      </xdr:nvCxnSpPr>
      <xdr:spPr>
        <a:xfrm flipV="1">
          <a:off x="17213580" y="14478762"/>
          <a:ext cx="77470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15684</xdr:rowOff>
    </xdr:from>
    <xdr:to>
      <xdr:col>98</xdr:col>
      <xdr:colOff>38100</xdr:colOff>
      <xdr:row>86</xdr:row>
      <xdr:rowOff>117284</xdr:rowOff>
    </xdr:to>
    <xdr:sp macro="" textlink="">
      <xdr:nvSpPr>
        <xdr:cNvPr id="810" name="楕円 809">
          <a:extLst>
            <a:ext uri="{FF2B5EF4-FFF2-40B4-BE49-F238E27FC236}">
              <a16:creationId xmlns:a16="http://schemas.microsoft.com/office/drawing/2014/main" id="{45395083-5A39-423D-A0F7-3ADDED8B4FE0}"/>
            </a:ext>
          </a:extLst>
        </xdr:cNvPr>
        <xdr:cNvSpPr/>
      </xdr:nvSpPr>
      <xdr:spPr>
        <a:xfrm>
          <a:off x="16388080" y="144327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65342</xdr:rowOff>
    </xdr:from>
    <xdr:to>
      <xdr:col>102</xdr:col>
      <xdr:colOff>114300</xdr:colOff>
      <xdr:row>86</xdr:row>
      <xdr:rowOff>66484</xdr:rowOff>
    </xdr:to>
    <xdr:cxnSp macro="">
      <xdr:nvCxnSpPr>
        <xdr:cNvPr id="811" name="直線コネクタ 810">
          <a:extLst>
            <a:ext uri="{FF2B5EF4-FFF2-40B4-BE49-F238E27FC236}">
              <a16:creationId xmlns:a16="http://schemas.microsoft.com/office/drawing/2014/main" id="{3B7A09A8-4A2C-4217-B262-19E94C501DEE}"/>
            </a:ext>
          </a:extLst>
        </xdr:cNvPr>
        <xdr:cNvCxnSpPr/>
      </xdr:nvCxnSpPr>
      <xdr:spPr>
        <a:xfrm flipV="1">
          <a:off x="16431260" y="14482382"/>
          <a:ext cx="78232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116285</xdr:rowOff>
    </xdr:from>
    <xdr:ext cx="469744" cy="259045"/>
    <xdr:sp macro="" textlink="">
      <xdr:nvSpPr>
        <xdr:cNvPr id="812" name="n_1aveValue【消防施設】&#10;一人当たり面積">
          <a:extLst>
            <a:ext uri="{FF2B5EF4-FFF2-40B4-BE49-F238E27FC236}">
              <a16:creationId xmlns:a16="http://schemas.microsoft.com/office/drawing/2014/main" id="{CF3D2819-FD37-4C9C-BD36-182BA88E78C7}"/>
            </a:ext>
          </a:extLst>
        </xdr:cNvPr>
        <xdr:cNvSpPr txBox="1"/>
      </xdr:nvSpPr>
      <xdr:spPr>
        <a:xfrm>
          <a:off x="18561127" y="14198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117239</xdr:rowOff>
    </xdr:from>
    <xdr:ext cx="469744" cy="259045"/>
    <xdr:sp macro="" textlink="">
      <xdr:nvSpPr>
        <xdr:cNvPr id="813" name="n_2aveValue【消防施設】&#10;一人当たり面積">
          <a:extLst>
            <a:ext uri="{FF2B5EF4-FFF2-40B4-BE49-F238E27FC236}">
              <a16:creationId xmlns:a16="http://schemas.microsoft.com/office/drawing/2014/main" id="{20E9C7FE-16C6-46DE-ABD6-A9245A32F8F8}"/>
            </a:ext>
          </a:extLst>
        </xdr:cNvPr>
        <xdr:cNvSpPr txBox="1"/>
      </xdr:nvSpPr>
      <xdr:spPr>
        <a:xfrm>
          <a:off x="17776267" y="14198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126001</xdr:rowOff>
    </xdr:from>
    <xdr:ext cx="469744" cy="259045"/>
    <xdr:sp macro="" textlink="">
      <xdr:nvSpPr>
        <xdr:cNvPr id="814" name="n_3aveValue【消防施設】&#10;一人当たり面積">
          <a:extLst>
            <a:ext uri="{FF2B5EF4-FFF2-40B4-BE49-F238E27FC236}">
              <a16:creationId xmlns:a16="http://schemas.microsoft.com/office/drawing/2014/main" id="{8FB781D8-5EA7-4CB0-B2E6-43C45489222D}"/>
            </a:ext>
          </a:extLst>
        </xdr:cNvPr>
        <xdr:cNvSpPr txBox="1"/>
      </xdr:nvSpPr>
      <xdr:spPr>
        <a:xfrm>
          <a:off x="17001567" y="1420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125240</xdr:rowOff>
    </xdr:from>
    <xdr:ext cx="469744" cy="259045"/>
    <xdr:sp macro="" textlink="">
      <xdr:nvSpPr>
        <xdr:cNvPr id="815" name="n_4aveValue【消防施設】&#10;一人当たり面積">
          <a:extLst>
            <a:ext uri="{FF2B5EF4-FFF2-40B4-BE49-F238E27FC236}">
              <a16:creationId xmlns:a16="http://schemas.microsoft.com/office/drawing/2014/main" id="{C255B8E4-0C95-44AE-8D96-41C2A2C4D803}"/>
            </a:ext>
          </a:extLst>
        </xdr:cNvPr>
        <xdr:cNvSpPr txBox="1"/>
      </xdr:nvSpPr>
      <xdr:spPr>
        <a:xfrm>
          <a:off x="16226867" y="14207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102316</xdr:rowOff>
    </xdr:from>
    <xdr:ext cx="469744" cy="259045"/>
    <xdr:sp macro="" textlink="">
      <xdr:nvSpPr>
        <xdr:cNvPr id="816" name="n_1mainValue【消防施設】&#10;一人当たり面積">
          <a:extLst>
            <a:ext uri="{FF2B5EF4-FFF2-40B4-BE49-F238E27FC236}">
              <a16:creationId xmlns:a16="http://schemas.microsoft.com/office/drawing/2014/main" id="{A82B1DCC-CAD8-4E97-8DBC-7D3F3EAA5CF7}"/>
            </a:ext>
          </a:extLst>
        </xdr:cNvPr>
        <xdr:cNvSpPr txBox="1"/>
      </xdr:nvSpPr>
      <xdr:spPr>
        <a:xfrm>
          <a:off x="18561127" y="14519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103649</xdr:rowOff>
    </xdr:from>
    <xdr:ext cx="469744" cy="259045"/>
    <xdr:sp macro="" textlink="">
      <xdr:nvSpPr>
        <xdr:cNvPr id="817" name="n_2mainValue【消防施設】&#10;一人当たり面積">
          <a:extLst>
            <a:ext uri="{FF2B5EF4-FFF2-40B4-BE49-F238E27FC236}">
              <a16:creationId xmlns:a16="http://schemas.microsoft.com/office/drawing/2014/main" id="{46EC597B-016F-49BE-A8F9-75126D0B2C23}"/>
            </a:ext>
          </a:extLst>
        </xdr:cNvPr>
        <xdr:cNvSpPr txBox="1"/>
      </xdr:nvSpPr>
      <xdr:spPr>
        <a:xfrm>
          <a:off x="17776267" y="14520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107269</xdr:rowOff>
    </xdr:from>
    <xdr:ext cx="469744" cy="259045"/>
    <xdr:sp macro="" textlink="">
      <xdr:nvSpPr>
        <xdr:cNvPr id="818" name="n_3mainValue【消防施設】&#10;一人当たり面積">
          <a:extLst>
            <a:ext uri="{FF2B5EF4-FFF2-40B4-BE49-F238E27FC236}">
              <a16:creationId xmlns:a16="http://schemas.microsoft.com/office/drawing/2014/main" id="{6BCA46A8-AF65-4F44-80F2-29C3BEDF2FB5}"/>
            </a:ext>
          </a:extLst>
        </xdr:cNvPr>
        <xdr:cNvSpPr txBox="1"/>
      </xdr:nvSpPr>
      <xdr:spPr>
        <a:xfrm>
          <a:off x="17001567" y="14524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108411</xdr:rowOff>
    </xdr:from>
    <xdr:ext cx="469744" cy="259045"/>
    <xdr:sp macro="" textlink="">
      <xdr:nvSpPr>
        <xdr:cNvPr id="819" name="n_4mainValue【消防施設】&#10;一人当たり面積">
          <a:extLst>
            <a:ext uri="{FF2B5EF4-FFF2-40B4-BE49-F238E27FC236}">
              <a16:creationId xmlns:a16="http://schemas.microsoft.com/office/drawing/2014/main" id="{AF5AD17B-4DBE-4834-996D-A191AF7D341C}"/>
            </a:ext>
          </a:extLst>
        </xdr:cNvPr>
        <xdr:cNvSpPr txBox="1"/>
      </xdr:nvSpPr>
      <xdr:spPr>
        <a:xfrm>
          <a:off x="16226867" y="145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0" name="正方形/長方形 819">
          <a:extLst>
            <a:ext uri="{FF2B5EF4-FFF2-40B4-BE49-F238E27FC236}">
              <a16:creationId xmlns:a16="http://schemas.microsoft.com/office/drawing/2014/main" id="{763F6A6E-ECF7-4281-8886-C6D861B60EAC}"/>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21" name="正方形/長方形 820">
          <a:extLst>
            <a:ext uri="{FF2B5EF4-FFF2-40B4-BE49-F238E27FC236}">
              <a16:creationId xmlns:a16="http://schemas.microsoft.com/office/drawing/2014/main" id="{5209E26E-D743-49B2-B55F-5B6DD68B5E17}"/>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22" name="正方形/長方形 821">
          <a:extLst>
            <a:ext uri="{FF2B5EF4-FFF2-40B4-BE49-F238E27FC236}">
              <a16:creationId xmlns:a16="http://schemas.microsoft.com/office/drawing/2014/main" id="{9B320BF8-1A0F-454F-95E6-1E44C1E3D976}"/>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23" name="正方形/長方形 822">
          <a:extLst>
            <a:ext uri="{FF2B5EF4-FFF2-40B4-BE49-F238E27FC236}">
              <a16:creationId xmlns:a16="http://schemas.microsoft.com/office/drawing/2014/main" id="{BFA89760-33FD-4EFE-94DA-8AE4D9C48BF2}"/>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24" name="正方形/長方形 823">
          <a:extLst>
            <a:ext uri="{FF2B5EF4-FFF2-40B4-BE49-F238E27FC236}">
              <a16:creationId xmlns:a16="http://schemas.microsoft.com/office/drawing/2014/main" id="{E3C1B730-6F39-43B0-A5A7-EF14FDDF7703}"/>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25" name="正方形/長方形 824">
          <a:extLst>
            <a:ext uri="{FF2B5EF4-FFF2-40B4-BE49-F238E27FC236}">
              <a16:creationId xmlns:a16="http://schemas.microsoft.com/office/drawing/2014/main" id="{13DFCF83-B179-4B98-8E28-D2A33B9F3DC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26" name="正方形/長方形 825">
          <a:extLst>
            <a:ext uri="{FF2B5EF4-FFF2-40B4-BE49-F238E27FC236}">
              <a16:creationId xmlns:a16="http://schemas.microsoft.com/office/drawing/2014/main" id="{F9904453-3784-44BB-A1F6-F8A06D6D5B03}"/>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27" name="正方形/長方形 826">
          <a:extLst>
            <a:ext uri="{FF2B5EF4-FFF2-40B4-BE49-F238E27FC236}">
              <a16:creationId xmlns:a16="http://schemas.microsoft.com/office/drawing/2014/main" id="{9C78A85B-6D68-4C4C-A0C8-5431E07F6818}"/>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28" name="テキスト ボックス 827">
          <a:extLst>
            <a:ext uri="{FF2B5EF4-FFF2-40B4-BE49-F238E27FC236}">
              <a16:creationId xmlns:a16="http://schemas.microsoft.com/office/drawing/2014/main" id="{28EA8CEF-28AA-43AB-BCB8-F216296CA6D2}"/>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29" name="直線コネクタ 828">
          <a:extLst>
            <a:ext uri="{FF2B5EF4-FFF2-40B4-BE49-F238E27FC236}">
              <a16:creationId xmlns:a16="http://schemas.microsoft.com/office/drawing/2014/main" id="{7BB1AB1B-96FE-4156-95D4-54D371C16688}"/>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0" name="テキスト ボックス 829">
          <a:extLst>
            <a:ext uri="{FF2B5EF4-FFF2-40B4-BE49-F238E27FC236}">
              <a16:creationId xmlns:a16="http://schemas.microsoft.com/office/drawing/2014/main" id="{C9AC2D84-33F6-4BA3-830C-95A49876CA74}"/>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31" name="直線コネクタ 830">
          <a:extLst>
            <a:ext uri="{FF2B5EF4-FFF2-40B4-BE49-F238E27FC236}">
              <a16:creationId xmlns:a16="http://schemas.microsoft.com/office/drawing/2014/main" id="{65D63BA9-06F3-4638-97DC-E7A0861956BB}"/>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32" name="テキスト ボックス 831">
          <a:extLst>
            <a:ext uri="{FF2B5EF4-FFF2-40B4-BE49-F238E27FC236}">
              <a16:creationId xmlns:a16="http://schemas.microsoft.com/office/drawing/2014/main" id="{AABDAB21-ED37-4DB1-A48D-0F72C58BA647}"/>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33" name="直線コネクタ 832">
          <a:extLst>
            <a:ext uri="{FF2B5EF4-FFF2-40B4-BE49-F238E27FC236}">
              <a16:creationId xmlns:a16="http://schemas.microsoft.com/office/drawing/2014/main" id="{C1FB02BD-A4A7-41E8-A7B5-C7DC904A6E91}"/>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34" name="テキスト ボックス 833">
          <a:extLst>
            <a:ext uri="{FF2B5EF4-FFF2-40B4-BE49-F238E27FC236}">
              <a16:creationId xmlns:a16="http://schemas.microsoft.com/office/drawing/2014/main" id="{0C3FA6BC-C725-433B-B7C3-ECA6DB77988C}"/>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35" name="直線コネクタ 834">
          <a:extLst>
            <a:ext uri="{FF2B5EF4-FFF2-40B4-BE49-F238E27FC236}">
              <a16:creationId xmlns:a16="http://schemas.microsoft.com/office/drawing/2014/main" id="{38786668-23D0-4CCF-A5F7-0AA810BDEEA9}"/>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36" name="テキスト ボックス 835">
          <a:extLst>
            <a:ext uri="{FF2B5EF4-FFF2-40B4-BE49-F238E27FC236}">
              <a16:creationId xmlns:a16="http://schemas.microsoft.com/office/drawing/2014/main" id="{67E1B190-5C2C-46FE-8C62-41412AC04BFE}"/>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37" name="直線コネクタ 836">
          <a:extLst>
            <a:ext uri="{FF2B5EF4-FFF2-40B4-BE49-F238E27FC236}">
              <a16:creationId xmlns:a16="http://schemas.microsoft.com/office/drawing/2014/main" id="{9215D571-9D8C-4853-9D9E-21242F12DEFB}"/>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38" name="テキスト ボックス 837">
          <a:extLst>
            <a:ext uri="{FF2B5EF4-FFF2-40B4-BE49-F238E27FC236}">
              <a16:creationId xmlns:a16="http://schemas.microsoft.com/office/drawing/2014/main" id="{3F2962D7-FA9A-49CF-A40D-F5BDD2A3900E}"/>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39" name="直線コネクタ 838">
          <a:extLst>
            <a:ext uri="{FF2B5EF4-FFF2-40B4-BE49-F238E27FC236}">
              <a16:creationId xmlns:a16="http://schemas.microsoft.com/office/drawing/2014/main" id="{C606B815-131B-4CCD-8FE8-BA652F93BE63}"/>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40" name="テキスト ボックス 839">
          <a:extLst>
            <a:ext uri="{FF2B5EF4-FFF2-40B4-BE49-F238E27FC236}">
              <a16:creationId xmlns:a16="http://schemas.microsoft.com/office/drawing/2014/main" id="{FFBC9419-350D-4C35-BAB0-D0CD43FDE7BE}"/>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41" name="直線コネクタ 840">
          <a:extLst>
            <a:ext uri="{FF2B5EF4-FFF2-40B4-BE49-F238E27FC236}">
              <a16:creationId xmlns:a16="http://schemas.microsoft.com/office/drawing/2014/main" id="{4ED872F5-C3C6-47DA-8B7F-7D1F7682A091}"/>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42" name="テキスト ボックス 841">
          <a:extLst>
            <a:ext uri="{FF2B5EF4-FFF2-40B4-BE49-F238E27FC236}">
              <a16:creationId xmlns:a16="http://schemas.microsoft.com/office/drawing/2014/main" id="{32510A10-C0D6-4E85-A6C4-419BBCF37E02}"/>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43" name="直線コネクタ 842">
          <a:extLst>
            <a:ext uri="{FF2B5EF4-FFF2-40B4-BE49-F238E27FC236}">
              <a16:creationId xmlns:a16="http://schemas.microsoft.com/office/drawing/2014/main" id="{432AA7F1-F3BF-42D4-9041-8CBEC9F6CB12}"/>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4" name="【庁舎】&#10;有形固定資産減価償却率グラフ枠">
          <a:extLst>
            <a:ext uri="{FF2B5EF4-FFF2-40B4-BE49-F238E27FC236}">
              <a16:creationId xmlns:a16="http://schemas.microsoft.com/office/drawing/2014/main" id="{510E81C3-E8B5-471A-A07D-9DB7D8A341FB}"/>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164374</xdr:rowOff>
    </xdr:from>
    <xdr:to>
      <xdr:col>85</xdr:col>
      <xdr:colOff>126364</xdr:colOff>
      <xdr:row>109</xdr:row>
      <xdr:rowOff>35379</xdr:rowOff>
    </xdr:to>
    <xdr:cxnSp macro="">
      <xdr:nvCxnSpPr>
        <xdr:cNvPr id="845" name="直線コネクタ 844">
          <a:extLst>
            <a:ext uri="{FF2B5EF4-FFF2-40B4-BE49-F238E27FC236}">
              <a16:creationId xmlns:a16="http://schemas.microsoft.com/office/drawing/2014/main" id="{39DB2215-5B1D-45D3-A34E-D748F2C973C9}"/>
            </a:ext>
          </a:extLst>
        </xdr:cNvPr>
        <xdr:cNvCxnSpPr/>
      </xdr:nvCxnSpPr>
      <xdr:spPr>
        <a:xfrm flipV="1">
          <a:off x="14375764" y="16760734"/>
          <a:ext cx="0" cy="1547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46" name="【庁舎】&#10;有形固定資産減価償却率最小値テキスト">
          <a:extLst>
            <a:ext uri="{FF2B5EF4-FFF2-40B4-BE49-F238E27FC236}">
              <a16:creationId xmlns:a16="http://schemas.microsoft.com/office/drawing/2014/main" id="{6833483A-BD83-44EF-85BE-2A34B367D67D}"/>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47" name="直線コネクタ 846">
          <a:extLst>
            <a:ext uri="{FF2B5EF4-FFF2-40B4-BE49-F238E27FC236}">
              <a16:creationId xmlns:a16="http://schemas.microsoft.com/office/drawing/2014/main" id="{3B5D233E-5CB9-4132-9AE8-48CA6E755AE3}"/>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111051</xdr:rowOff>
    </xdr:from>
    <xdr:ext cx="340478" cy="259045"/>
    <xdr:sp macro="" textlink="">
      <xdr:nvSpPr>
        <xdr:cNvPr id="848" name="【庁舎】&#10;有形固定資産減価償却率最大値テキスト">
          <a:extLst>
            <a:ext uri="{FF2B5EF4-FFF2-40B4-BE49-F238E27FC236}">
              <a16:creationId xmlns:a16="http://schemas.microsoft.com/office/drawing/2014/main" id="{C3251B45-5F34-4EA1-94B4-6058D23DF616}"/>
            </a:ext>
          </a:extLst>
        </xdr:cNvPr>
        <xdr:cNvSpPr txBox="1"/>
      </xdr:nvSpPr>
      <xdr:spPr>
        <a:xfrm>
          <a:off x="14414500" y="1653977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164374</xdr:rowOff>
    </xdr:from>
    <xdr:to>
      <xdr:col>86</xdr:col>
      <xdr:colOff>25400</xdr:colOff>
      <xdr:row>99</xdr:row>
      <xdr:rowOff>164374</xdr:rowOff>
    </xdr:to>
    <xdr:cxnSp macro="">
      <xdr:nvCxnSpPr>
        <xdr:cNvPr id="849" name="直線コネクタ 848">
          <a:extLst>
            <a:ext uri="{FF2B5EF4-FFF2-40B4-BE49-F238E27FC236}">
              <a16:creationId xmlns:a16="http://schemas.microsoft.com/office/drawing/2014/main" id="{C9BEE387-B266-4D19-B944-A538046AE830}"/>
            </a:ext>
          </a:extLst>
        </xdr:cNvPr>
        <xdr:cNvCxnSpPr/>
      </xdr:nvCxnSpPr>
      <xdr:spPr>
        <a:xfrm>
          <a:off x="14287500" y="167607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110326</xdr:rowOff>
    </xdr:from>
    <xdr:ext cx="405111" cy="259045"/>
    <xdr:sp macro="" textlink="">
      <xdr:nvSpPr>
        <xdr:cNvPr id="850" name="【庁舎】&#10;有形固定資産減価償却率平均値テキスト">
          <a:extLst>
            <a:ext uri="{FF2B5EF4-FFF2-40B4-BE49-F238E27FC236}">
              <a16:creationId xmlns:a16="http://schemas.microsoft.com/office/drawing/2014/main" id="{06322E4C-78E1-4321-93CA-B00956676425}"/>
            </a:ext>
          </a:extLst>
        </xdr:cNvPr>
        <xdr:cNvSpPr txBox="1"/>
      </xdr:nvSpPr>
      <xdr:spPr>
        <a:xfrm>
          <a:off x="14414500" y="173772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87449</xdr:rowOff>
    </xdr:from>
    <xdr:to>
      <xdr:col>85</xdr:col>
      <xdr:colOff>177800</xdr:colOff>
      <xdr:row>105</xdr:row>
      <xdr:rowOff>17599</xdr:rowOff>
    </xdr:to>
    <xdr:sp macro="" textlink="">
      <xdr:nvSpPr>
        <xdr:cNvPr id="851" name="フローチャート: 判断 850">
          <a:extLst>
            <a:ext uri="{FF2B5EF4-FFF2-40B4-BE49-F238E27FC236}">
              <a16:creationId xmlns:a16="http://schemas.microsoft.com/office/drawing/2014/main" id="{C7E4055E-AF79-415A-B9CE-1DB2DA86D5F5}"/>
            </a:ext>
          </a:extLst>
        </xdr:cNvPr>
        <xdr:cNvSpPr/>
      </xdr:nvSpPr>
      <xdr:spPr>
        <a:xfrm>
          <a:off x="14325600" y="17522009"/>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105411</xdr:rowOff>
    </xdr:from>
    <xdr:to>
      <xdr:col>81</xdr:col>
      <xdr:colOff>101600</xdr:colOff>
      <xdr:row>105</xdr:row>
      <xdr:rowOff>35561</xdr:rowOff>
    </xdr:to>
    <xdr:sp macro="" textlink="">
      <xdr:nvSpPr>
        <xdr:cNvPr id="852" name="フローチャート: 判断 851">
          <a:extLst>
            <a:ext uri="{FF2B5EF4-FFF2-40B4-BE49-F238E27FC236}">
              <a16:creationId xmlns:a16="http://schemas.microsoft.com/office/drawing/2014/main" id="{C6ABAA43-079B-44BC-B23A-02B4856B1DE6}"/>
            </a:ext>
          </a:extLst>
        </xdr:cNvPr>
        <xdr:cNvSpPr/>
      </xdr:nvSpPr>
      <xdr:spPr>
        <a:xfrm>
          <a:off x="13578840" y="175399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123371</xdr:rowOff>
    </xdr:from>
    <xdr:to>
      <xdr:col>76</xdr:col>
      <xdr:colOff>165100</xdr:colOff>
      <xdr:row>105</xdr:row>
      <xdr:rowOff>53521</xdr:rowOff>
    </xdr:to>
    <xdr:sp macro="" textlink="">
      <xdr:nvSpPr>
        <xdr:cNvPr id="853" name="フローチャート: 判断 852">
          <a:extLst>
            <a:ext uri="{FF2B5EF4-FFF2-40B4-BE49-F238E27FC236}">
              <a16:creationId xmlns:a16="http://schemas.microsoft.com/office/drawing/2014/main" id="{6AE2357E-EDCC-475A-AF96-CE0FCDB91FB8}"/>
            </a:ext>
          </a:extLst>
        </xdr:cNvPr>
        <xdr:cNvSpPr/>
      </xdr:nvSpPr>
      <xdr:spPr>
        <a:xfrm>
          <a:off x="12804140" y="175579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157662</xdr:rowOff>
    </xdr:from>
    <xdr:to>
      <xdr:col>72</xdr:col>
      <xdr:colOff>38100</xdr:colOff>
      <xdr:row>105</xdr:row>
      <xdr:rowOff>87812</xdr:rowOff>
    </xdr:to>
    <xdr:sp macro="" textlink="">
      <xdr:nvSpPr>
        <xdr:cNvPr id="854" name="フローチャート: 判断 853">
          <a:extLst>
            <a:ext uri="{FF2B5EF4-FFF2-40B4-BE49-F238E27FC236}">
              <a16:creationId xmlns:a16="http://schemas.microsoft.com/office/drawing/2014/main" id="{22580B0D-E9DA-4A82-9C3E-735E4AF35939}"/>
            </a:ext>
          </a:extLst>
        </xdr:cNvPr>
        <xdr:cNvSpPr/>
      </xdr:nvSpPr>
      <xdr:spPr>
        <a:xfrm>
          <a:off x="12029440" y="1759222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18869</xdr:rowOff>
    </xdr:from>
    <xdr:to>
      <xdr:col>67</xdr:col>
      <xdr:colOff>101600</xdr:colOff>
      <xdr:row>105</xdr:row>
      <xdr:rowOff>120469</xdr:rowOff>
    </xdr:to>
    <xdr:sp macro="" textlink="">
      <xdr:nvSpPr>
        <xdr:cNvPr id="855" name="フローチャート: 判断 854">
          <a:extLst>
            <a:ext uri="{FF2B5EF4-FFF2-40B4-BE49-F238E27FC236}">
              <a16:creationId xmlns:a16="http://schemas.microsoft.com/office/drawing/2014/main" id="{B22852F9-4183-435F-887A-1E72DC8D9D44}"/>
            </a:ext>
          </a:extLst>
        </xdr:cNvPr>
        <xdr:cNvSpPr/>
      </xdr:nvSpPr>
      <xdr:spPr>
        <a:xfrm>
          <a:off x="11231880" y="17621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56" name="テキスト ボックス 855">
          <a:extLst>
            <a:ext uri="{FF2B5EF4-FFF2-40B4-BE49-F238E27FC236}">
              <a16:creationId xmlns:a16="http://schemas.microsoft.com/office/drawing/2014/main" id="{35661381-8665-4792-99D5-C485604AE3FD}"/>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57" name="テキスト ボックス 856">
          <a:extLst>
            <a:ext uri="{FF2B5EF4-FFF2-40B4-BE49-F238E27FC236}">
              <a16:creationId xmlns:a16="http://schemas.microsoft.com/office/drawing/2014/main" id="{2F7310AE-DACE-449A-989B-96455911D9E6}"/>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58" name="テキスト ボックス 857">
          <a:extLst>
            <a:ext uri="{FF2B5EF4-FFF2-40B4-BE49-F238E27FC236}">
              <a16:creationId xmlns:a16="http://schemas.microsoft.com/office/drawing/2014/main" id="{54DAA189-8C5E-4DDD-852E-B1E34F1EBA42}"/>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59" name="テキスト ボックス 858">
          <a:extLst>
            <a:ext uri="{FF2B5EF4-FFF2-40B4-BE49-F238E27FC236}">
              <a16:creationId xmlns:a16="http://schemas.microsoft.com/office/drawing/2014/main" id="{0E749771-6B0D-445C-A4CF-DC3EF364A1B1}"/>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0" name="テキスト ボックス 859">
          <a:extLst>
            <a:ext uri="{FF2B5EF4-FFF2-40B4-BE49-F238E27FC236}">
              <a16:creationId xmlns:a16="http://schemas.microsoft.com/office/drawing/2014/main" id="{BE54FED2-8AD3-43E6-B40C-E082D0170DA2}"/>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152763</xdr:rowOff>
    </xdr:from>
    <xdr:to>
      <xdr:col>85</xdr:col>
      <xdr:colOff>177800</xdr:colOff>
      <xdr:row>106</xdr:row>
      <xdr:rowOff>82913</xdr:rowOff>
    </xdr:to>
    <xdr:sp macro="" textlink="">
      <xdr:nvSpPr>
        <xdr:cNvPr id="861" name="楕円 860">
          <a:extLst>
            <a:ext uri="{FF2B5EF4-FFF2-40B4-BE49-F238E27FC236}">
              <a16:creationId xmlns:a16="http://schemas.microsoft.com/office/drawing/2014/main" id="{5437FEAC-7590-4488-BA3D-913953238864}"/>
            </a:ext>
          </a:extLst>
        </xdr:cNvPr>
        <xdr:cNvSpPr/>
      </xdr:nvSpPr>
      <xdr:spPr>
        <a:xfrm>
          <a:off x="14325600" y="17754963"/>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131190</xdr:rowOff>
    </xdr:from>
    <xdr:ext cx="405111" cy="259045"/>
    <xdr:sp macro="" textlink="">
      <xdr:nvSpPr>
        <xdr:cNvPr id="862" name="【庁舎】&#10;有形固定資産減価償却率該当値テキスト">
          <a:extLst>
            <a:ext uri="{FF2B5EF4-FFF2-40B4-BE49-F238E27FC236}">
              <a16:creationId xmlns:a16="http://schemas.microsoft.com/office/drawing/2014/main" id="{E51BDECC-A603-4484-BC05-CE388D06311D}"/>
            </a:ext>
          </a:extLst>
        </xdr:cNvPr>
        <xdr:cNvSpPr txBox="1"/>
      </xdr:nvSpPr>
      <xdr:spPr>
        <a:xfrm>
          <a:off x="14414500" y="17733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128270</xdr:rowOff>
    </xdr:from>
    <xdr:to>
      <xdr:col>81</xdr:col>
      <xdr:colOff>101600</xdr:colOff>
      <xdr:row>106</xdr:row>
      <xdr:rowOff>58420</xdr:rowOff>
    </xdr:to>
    <xdr:sp macro="" textlink="">
      <xdr:nvSpPr>
        <xdr:cNvPr id="863" name="楕円 862">
          <a:extLst>
            <a:ext uri="{FF2B5EF4-FFF2-40B4-BE49-F238E27FC236}">
              <a16:creationId xmlns:a16="http://schemas.microsoft.com/office/drawing/2014/main" id="{DD2AB702-38CD-4DB0-83F6-3028B184BACB}"/>
            </a:ext>
          </a:extLst>
        </xdr:cNvPr>
        <xdr:cNvSpPr/>
      </xdr:nvSpPr>
      <xdr:spPr>
        <a:xfrm>
          <a:off x="13578840" y="177304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7620</xdr:rowOff>
    </xdr:from>
    <xdr:to>
      <xdr:col>85</xdr:col>
      <xdr:colOff>127000</xdr:colOff>
      <xdr:row>106</xdr:row>
      <xdr:rowOff>32113</xdr:rowOff>
    </xdr:to>
    <xdr:cxnSp macro="">
      <xdr:nvCxnSpPr>
        <xdr:cNvPr id="864" name="直線コネクタ 863">
          <a:extLst>
            <a:ext uri="{FF2B5EF4-FFF2-40B4-BE49-F238E27FC236}">
              <a16:creationId xmlns:a16="http://schemas.microsoft.com/office/drawing/2014/main" id="{D325FB5C-DAE5-45A3-99C6-6DD9BC75471E}"/>
            </a:ext>
          </a:extLst>
        </xdr:cNvPr>
        <xdr:cNvCxnSpPr/>
      </xdr:nvCxnSpPr>
      <xdr:spPr>
        <a:xfrm>
          <a:off x="13629640" y="17777460"/>
          <a:ext cx="74676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97245</xdr:rowOff>
    </xdr:from>
    <xdr:to>
      <xdr:col>76</xdr:col>
      <xdr:colOff>165100</xdr:colOff>
      <xdr:row>106</xdr:row>
      <xdr:rowOff>27395</xdr:rowOff>
    </xdr:to>
    <xdr:sp macro="" textlink="">
      <xdr:nvSpPr>
        <xdr:cNvPr id="865" name="楕円 864">
          <a:extLst>
            <a:ext uri="{FF2B5EF4-FFF2-40B4-BE49-F238E27FC236}">
              <a16:creationId xmlns:a16="http://schemas.microsoft.com/office/drawing/2014/main" id="{D999B64C-FAB3-4469-89BC-B9BFA09F5782}"/>
            </a:ext>
          </a:extLst>
        </xdr:cNvPr>
        <xdr:cNvSpPr/>
      </xdr:nvSpPr>
      <xdr:spPr>
        <a:xfrm>
          <a:off x="12804140" y="176994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148045</xdr:rowOff>
    </xdr:from>
    <xdr:to>
      <xdr:col>81</xdr:col>
      <xdr:colOff>50800</xdr:colOff>
      <xdr:row>106</xdr:row>
      <xdr:rowOff>7620</xdr:rowOff>
    </xdr:to>
    <xdr:cxnSp macro="">
      <xdr:nvCxnSpPr>
        <xdr:cNvPr id="866" name="直線コネクタ 865">
          <a:extLst>
            <a:ext uri="{FF2B5EF4-FFF2-40B4-BE49-F238E27FC236}">
              <a16:creationId xmlns:a16="http://schemas.microsoft.com/office/drawing/2014/main" id="{E0AB3353-E646-4AF5-A38B-5A48D61679CE}"/>
            </a:ext>
          </a:extLst>
        </xdr:cNvPr>
        <xdr:cNvCxnSpPr/>
      </xdr:nvCxnSpPr>
      <xdr:spPr>
        <a:xfrm>
          <a:off x="12854940" y="17750245"/>
          <a:ext cx="774700" cy="27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64588</xdr:rowOff>
    </xdr:from>
    <xdr:to>
      <xdr:col>72</xdr:col>
      <xdr:colOff>38100</xdr:colOff>
      <xdr:row>105</xdr:row>
      <xdr:rowOff>166188</xdr:rowOff>
    </xdr:to>
    <xdr:sp macro="" textlink="">
      <xdr:nvSpPr>
        <xdr:cNvPr id="867" name="楕円 866">
          <a:extLst>
            <a:ext uri="{FF2B5EF4-FFF2-40B4-BE49-F238E27FC236}">
              <a16:creationId xmlns:a16="http://schemas.microsoft.com/office/drawing/2014/main" id="{03791F6F-EAFA-4577-98EF-A2827340D725}"/>
            </a:ext>
          </a:extLst>
        </xdr:cNvPr>
        <xdr:cNvSpPr/>
      </xdr:nvSpPr>
      <xdr:spPr>
        <a:xfrm>
          <a:off x="12029440" y="1766678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115388</xdr:rowOff>
    </xdr:from>
    <xdr:to>
      <xdr:col>76</xdr:col>
      <xdr:colOff>114300</xdr:colOff>
      <xdr:row>105</xdr:row>
      <xdr:rowOff>148045</xdr:rowOff>
    </xdr:to>
    <xdr:cxnSp macro="">
      <xdr:nvCxnSpPr>
        <xdr:cNvPr id="868" name="直線コネクタ 867">
          <a:extLst>
            <a:ext uri="{FF2B5EF4-FFF2-40B4-BE49-F238E27FC236}">
              <a16:creationId xmlns:a16="http://schemas.microsoft.com/office/drawing/2014/main" id="{A7B96E58-5606-4FF9-B9C4-33D266F1D51A}"/>
            </a:ext>
          </a:extLst>
        </xdr:cNvPr>
        <xdr:cNvCxnSpPr/>
      </xdr:nvCxnSpPr>
      <xdr:spPr>
        <a:xfrm>
          <a:off x="12072620" y="17717588"/>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35198</xdr:rowOff>
    </xdr:from>
    <xdr:to>
      <xdr:col>67</xdr:col>
      <xdr:colOff>101600</xdr:colOff>
      <xdr:row>105</xdr:row>
      <xdr:rowOff>136798</xdr:rowOff>
    </xdr:to>
    <xdr:sp macro="" textlink="">
      <xdr:nvSpPr>
        <xdr:cNvPr id="869" name="楕円 868">
          <a:extLst>
            <a:ext uri="{FF2B5EF4-FFF2-40B4-BE49-F238E27FC236}">
              <a16:creationId xmlns:a16="http://schemas.microsoft.com/office/drawing/2014/main" id="{D2072691-3E45-4911-B461-9932BDDADF80}"/>
            </a:ext>
          </a:extLst>
        </xdr:cNvPr>
        <xdr:cNvSpPr/>
      </xdr:nvSpPr>
      <xdr:spPr>
        <a:xfrm>
          <a:off x="11231880" y="1763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85998</xdr:rowOff>
    </xdr:from>
    <xdr:to>
      <xdr:col>71</xdr:col>
      <xdr:colOff>177800</xdr:colOff>
      <xdr:row>105</xdr:row>
      <xdr:rowOff>115388</xdr:rowOff>
    </xdr:to>
    <xdr:cxnSp macro="">
      <xdr:nvCxnSpPr>
        <xdr:cNvPr id="870" name="直線コネクタ 869">
          <a:extLst>
            <a:ext uri="{FF2B5EF4-FFF2-40B4-BE49-F238E27FC236}">
              <a16:creationId xmlns:a16="http://schemas.microsoft.com/office/drawing/2014/main" id="{491600D0-5326-4AA2-84A8-0FC4F5C4D1EF}"/>
            </a:ext>
          </a:extLst>
        </xdr:cNvPr>
        <xdr:cNvCxnSpPr/>
      </xdr:nvCxnSpPr>
      <xdr:spPr>
        <a:xfrm>
          <a:off x="11282680" y="17688198"/>
          <a:ext cx="78994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52088</xdr:rowOff>
    </xdr:from>
    <xdr:ext cx="405111" cy="259045"/>
    <xdr:sp macro="" textlink="">
      <xdr:nvSpPr>
        <xdr:cNvPr id="871" name="n_1aveValue【庁舎】&#10;有形固定資産減価償却率">
          <a:extLst>
            <a:ext uri="{FF2B5EF4-FFF2-40B4-BE49-F238E27FC236}">
              <a16:creationId xmlns:a16="http://schemas.microsoft.com/office/drawing/2014/main" id="{AB42159E-6C38-4EB7-8509-CAAC9D2ECCE8}"/>
            </a:ext>
          </a:extLst>
        </xdr:cNvPr>
        <xdr:cNvSpPr txBox="1"/>
      </xdr:nvSpPr>
      <xdr:spPr>
        <a:xfrm>
          <a:off x="13437244" y="17319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70048</xdr:rowOff>
    </xdr:from>
    <xdr:ext cx="405111" cy="259045"/>
    <xdr:sp macro="" textlink="">
      <xdr:nvSpPr>
        <xdr:cNvPr id="872" name="n_2aveValue【庁舎】&#10;有形固定資産減価償却率">
          <a:extLst>
            <a:ext uri="{FF2B5EF4-FFF2-40B4-BE49-F238E27FC236}">
              <a16:creationId xmlns:a16="http://schemas.microsoft.com/office/drawing/2014/main" id="{A5628C14-874C-4CE8-85EC-B410FFD0D2E4}"/>
            </a:ext>
          </a:extLst>
        </xdr:cNvPr>
        <xdr:cNvSpPr txBox="1"/>
      </xdr:nvSpPr>
      <xdr:spPr>
        <a:xfrm>
          <a:off x="12675244" y="17336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104339</xdr:rowOff>
    </xdr:from>
    <xdr:ext cx="405111" cy="259045"/>
    <xdr:sp macro="" textlink="">
      <xdr:nvSpPr>
        <xdr:cNvPr id="873" name="n_3aveValue【庁舎】&#10;有形固定資産減価償却率">
          <a:extLst>
            <a:ext uri="{FF2B5EF4-FFF2-40B4-BE49-F238E27FC236}">
              <a16:creationId xmlns:a16="http://schemas.microsoft.com/office/drawing/2014/main" id="{2CD6C509-D995-46CC-99B4-9CE51276C0CF}"/>
            </a:ext>
          </a:extLst>
        </xdr:cNvPr>
        <xdr:cNvSpPr txBox="1"/>
      </xdr:nvSpPr>
      <xdr:spPr>
        <a:xfrm>
          <a:off x="11900544" y="17371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136996</xdr:rowOff>
    </xdr:from>
    <xdr:ext cx="405111" cy="259045"/>
    <xdr:sp macro="" textlink="">
      <xdr:nvSpPr>
        <xdr:cNvPr id="874" name="n_4aveValue【庁舎】&#10;有形固定資産減価償却率">
          <a:extLst>
            <a:ext uri="{FF2B5EF4-FFF2-40B4-BE49-F238E27FC236}">
              <a16:creationId xmlns:a16="http://schemas.microsoft.com/office/drawing/2014/main" id="{FDC55D24-29F1-4EE6-9539-0D66F8626083}"/>
            </a:ext>
          </a:extLst>
        </xdr:cNvPr>
        <xdr:cNvSpPr txBox="1"/>
      </xdr:nvSpPr>
      <xdr:spPr>
        <a:xfrm>
          <a:off x="11102984" y="17403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49547</xdr:rowOff>
    </xdr:from>
    <xdr:ext cx="405111" cy="259045"/>
    <xdr:sp macro="" textlink="">
      <xdr:nvSpPr>
        <xdr:cNvPr id="875" name="n_1mainValue【庁舎】&#10;有形固定資産減価償却率">
          <a:extLst>
            <a:ext uri="{FF2B5EF4-FFF2-40B4-BE49-F238E27FC236}">
              <a16:creationId xmlns:a16="http://schemas.microsoft.com/office/drawing/2014/main" id="{367B12C2-1660-4EF1-92AD-1B120C0EF54A}"/>
            </a:ext>
          </a:extLst>
        </xdr:cNvPr>
        <xdr:cNvSpPr txBox="1"/>
      </xdr:nvSpPr>
      <xdr:spPr>
        <a:xfrm>
          <a:off x="13437244" y="17819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18522</xdr:rowOff>
    </xdr:from>
    <xdr:ext cx="405111" cy="259045"/>
    <xdr:sp macro="" textlink="">
      <xdr:nvSpPr>
        <xdr:cNvPr id="876" name="n_2mainValue【庁舎】&#10;有形固定資産減価償却率">
          <a:extLst>
            <a:ext uri="{FF2B5EF4-FFF2-40B4-BE49-F238E27FC236}">
              <a16:creationId xmlns:a16="http://schemas.microsoft.com/office/drawing/2014/main" id="{19273985-1DAC-422B-BAF8-F93FB9B08241}"/>
            </a:ext>
          </a:extLst>
        </xdr:cNvPr>
        <xdr:cNvSpPr txBox="1"/>
      </xdr:nvSpPr>
      <xdr:spPr>
        <a:xfrm>
          <a:off x="12675244" y="17788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157315</xdr:rowOff>
    </xdr:from>
    <xdr:ext cx="405111" cy="259045"/>
    <xdr:sp macro="" textlink="">
      <xdr:nvSpPr>
        <xdr:cNvPr id="877" name="n_3mainValue【庁舎】&#10;有形固定資産減価償却率">
          <a:extLst>
            <a:ext uri="{FF2B5EF4-FFF2-40B4-BE49-F238E27FC236}">
              <a16:creationId xmlns:a16="http://schemas.microsoft.com/office/drawing/2014/main" id="{59EBFE02-C07C-4643-A1EE-302816522108}"/>
            </a:ext>
          </a:extLst>
        </xdr:cNvPr>
        <xdr:cNvSpPr txBox="1"/>
      </xdr:nvSpPr>
      <xdr:spPr>
        <a:xfrm>
          <a:off x="11900544" y="17759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127925</xdr:rowOff>
    </xdr:from>
    <xdr:ext cx="405111" cy="259045"/>
    <xdr:sp macro="" textlink="">
      <xdr:nvSpPr>
        <xdr:cNvPr id="878" name="n_4mainValue【庁舎】&#10;有形固定資産減価償却率">
          <a:extLst>
            <a:ext uri="{FF2B5EF4-FFF2-40B4-BE49-F238E27FC236}">
              <a16:creationId xmlns:a16="http://schemas.microsoft.com/office/drawing/2014/main" id="{0FFC796F-CD4C-4354-AE66-174EE1E59591}"/>
            </a:ext>
          </a:extLst>
        </xdr:cNvPr>
        <xdr:cNvSpPr txBox="1"/>
      </xdr:nvSpPr>
      <xdr:spPr>
        <a:xfrm>
          <a:off x="11102984" y="17730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79" name="正方形/長方形 878">
          <a:extLst>
            <a:ext uri="{FF2B5EF4-FFF2-40B4-BE49-F238E27FC236}">
              <a16:creationId xmlns:a16="http://schemas.microsoft.com/office/drawing/2014/main" id="{1AFF638F-CAE1-4191-9BCA-8775925ADC8E}"/>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0" name="正方形/長方形 879">
          <a:extLst>
            <a:ext uri="{FF2B5EF4-FFF2-40B4-BE49-F238E27FC236}">
              <a16:creationId xmlns:a16="http://schemas.microsoft.com/office/drawing/2014/main" id="{E0E5D577-309A-46BF-9B3D-04ED033B08CF}"/>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81" name="正方形/長方形 880">
          <a:extLst>
            <a:ext uri="{FF2B5EF4-FFF2-40B4-BE49-F238E27FC236}">
              <a16:creationId xmlns:a16="http://schemas.microsoft.com/office/drawing/2014/main" id="{E10284D0-275C-4EB5-9B2D-E7D6E61C5F49}"/>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82" name="正方形/長方形 881">
          <a:extLst>
            <a:ext uri="{FF2B5EF4-FFF2-40B4-BE49-F238E27FC236}">
              <a16:creationId xmlns:a16="http://schemas.microsoft.com/office/drawing/2014/main" id="{3EECE92F-909D-464E-A12B-10B745000ED6}"/>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83" name="正方形/長方形 882">
          <a:extLst>
            <a:ext uri="{FF2B5EF4-FFF2-40B4-BE49-F238E27FC236}">
              <a16:creationId xmlns:a16="http://schemas.microsoft.com/office/drawing/2014/main" id="{41497C0F-1AE5-4849-BEDB-906EEF917BE3}"/>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84" name="正方形/長方形 883">
          <a:extLst>
            <a:ext uri="{FF2B5EF4-FFF2-40B4-BE49-F238E27FC236}">
              <a16:creationId xmlns:a16="http://schemas.microsoft.com/office/drawing/2014/main" id="{7EF677D3-D5D8-44F3-8C38-D70263F09A35}"/>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85" name="正方形/長方形 884">
          <a:extLst>
            <a:ext uri="{FF2B5EF4-FFF2-40B4-BE49-F238E27FC236}">
              <a16:creationId xmlns:a16="http://schemas.microsoft.com/office/drawing/2014/main" id="{FBE1FF77-890F-4B67-A8F1-E719DBC752E7}"/>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86" name="正方形/長方形 885">
          <a:extLst>
            <a:ext uri="{FF2B5EF4-FFF2-40B4-BE49-F238E27FC236}">
              <a16:creationId xmlns:a16="http://schemas.microsoft.com/office/drawing/2014/main" id="{F81BD106-6576-46EE-93A5-016E3AF4216F}"/>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87" name="テキスト ボックス 886">
          <a:extLst>
            <a:ext uri="{FF2B5EF4-FFF2-40B4-BE49-F238E27FC236}">
              <a16:creationId xmlns:a16="http://schemas.microsoft.com/office/drawing/2014/main" id="{2E923BD1-7775-46B7-8497-D76079669319}"/>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88" name="直線コネクタ 887">
          <a:extLst>
            <a:ext uri="{FF2B5EF4-FFF2-40B4-BE49-F238E27FC236}">
              <a16:creationId xmlns:a16="http://schemas.microsoft.com/office/drawing/2014/main" id="{ECD461CD-1D60-4995-94BD-C7501F731382}"/>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89" name="直線コネクタ 888">
          <a:extLst>
            <a:ext uri="{FF2B5EF4-FFF2-40B4-BE49-F238E27FC236}">
              <a16:creationId xmlns:a16="http://schemas.microsoft.com/office/drawing/2014/main" id="{687A3CBD-23DB-42D7-BAA4-A6A5AF13544E}"/>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90" name="テキスト ボックス 889">
          <a:extLst>
            <a:ext uri="{FF2B5EF4-FFF2-40B4-BE49-F238E27FC236}">
              <a16:creationId xmlns:a16="http://schemas.microsoft.com/office/drawing/2014/main" id="{BDBD7211-4348-49CC-B5B2-BFFAD7550331}"/>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91" name="直線コネクタ 890">
          <a:extLst>
            <a:ext uri="{FF2B5EF4-FFF2-40B4-BE49-F238E27FC236}">
              <a16:creationId xmlns:a16="http://schemas.microsoft.com/office/drawing/2014/main" id="{F08E1FB8-87BD-466D-A540-25CEEA0B4846}"/>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92" name="テキスト ボックス 891">
          <a:extLst>
            <a:ext uri="{FF2B5EF4-FFF2-40B4-BE49-F238E27FC236}">
              <a16:creationId xmlns:a16="http://schemas.microsoft.com/office/drawing/2014/main" id="{66CB2DEE-9992-4F88-A429-FCAD39F884AB}"/>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93" name="直線コネクタ 892">
          <a:extLst>
            <a:ext uri="{FF2B5EF4-FFF2-40B4-BE49-F238E27FC236}">
              <a16:creationId xmlns:a16="http://schemas.microsoft.com/office/drawing/2014/main" id="{26FB5E69-70A9-4CD3-9C9F-2735BDDF1742}"/>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94" name="テキスト ボックス 893">
          <a:extLst>
            <a:ext uri="{FF2B5EF4-FFF2-40B4-BE49-F238E27FC236}">
              <a16:creationId xmlns:a16="http://schemas.microsoft.com/office/drawing/2014/main" id="{322389A1-5EAC-4C00-86E7-35724A6DB078}"/>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95" name="直線コネクタ 894">
          <a:extLst>
            <a:ext uri="{FF2B5EF4-FFF2-40B4-BE49-F238E27FC236}">
              <a16:creationId xmlns:a16="http://schemas.microsoft.com/office/drawing/2014/main" id="{28A08A9B-F095-4AEA-A465-53C53F893D04}"/>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96" name="テキスト ボックス 895">
          <a:extLst>
            <a:ext uri="{FF2B5EF4-FFF2-40B4-BE49-F238E27FC236}">
              <a16:creationId xmlns:a16="http://schemas.microsoft.com/office/drawing/2014/main" id="{2196947F-AE62-4013-8D44-806526333C2C}"/>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97" name="直線コネクタ 896">
          <a:extLst>
            <a:ext uri="{FF2B5EF4-FFF2-40B4-BE49-F238E27FC236}">
              <a16:creationId xmlns:a16="http://schemas.microsoft.com/office/drawing/2014/main" id="{06F882DE-351C-4781-9979-40EE7FF67006}"/>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98" name="テキスト ボックス 897">
          <a:extLst>
            <a:ext uri="{FF2B5EF4-FFF2-40B4-BE49-F238E27FC236}">
              <a16:creationId xmlns:a16="http://schemas.microsoft.com/office/drawing/2014/main" id="{8008D8B1-44E8-4623-8A9E-65FE00151D16}"/>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99" name="直線コネクタ 898">
          <a:extLst>
            <a:ext uri="{FF2B5EF4-FFF2-40B4-BE49-F238E27FC236}">
              <a16:creationId xmlns:a16="http://schemas.microsoft.com/office/drawing/2014/main" id="{CA0128F9-1B60-4F91-A6ED-CBFEA345CFAF}"/>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0" name="テキスト ボックス 899">
          <a:extLst>
            <a:ext uri="{FF2B5EF4-FFF2-40B4-BE49-F238E27FC236}">
              <a16:creationId xmlns:a16="http://schemas.microsoft.com/office/drawing/2014/main" id="{2D6811D6-E1D2-4B72-A712-4DC4DCFB2E00}"/>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1" name="【庁舎】&#10;一人当たり面積グラフ枠">
          <a:extLst>
            <a:ext uri="{FF2B5EF4-FFF2-40B4-BE49-F238E27FC236}">
              <a16:creationId xmlns:a16="http://schemas.microsoft.com/office/drawing/2014/main" id="{ACD10280-F561-4CB4-944E-10E8645A6803}"/>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84582</xdr:rowOff>
    </xdr:from>
    <xdr:to>
      <xdr:col>116</xdr:col>
      <xdr:colOff>62864</xdr:colOff>
      <xdr:row>108</xdr:row>
      <xdr:rowOff>31242</xdr:rowOff>
    </xdr:to>
    <xdr:cxnSp macro="">
      <xdr:nvCxnSpPr>
        <xdr:cNvPr id="902" name="直線コネクタ 901">
          <a:extLst>
            <a:ext uri="{FF2B5EF4-FFF2-40B4-BE49-F238E27FC236}">
              <a16:creationId xmlns:a16="http://schemas.microsoft.com/office/drawing/2014/main" id="{92738BC4-4D9B-4045-8030-2B5F7101D884}"/>
            </a:ext>
          </a:extLst>
        </xdr:cNvPr>
        <xdr:cNvCxnSpPr/>
      </xdr:nvCxnSpPr>
      <xdr:spPr>
        <a:xfrm flipV="1">
          <a:off x="19509104" y="16848582"/>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35069</xdr:rowOff>
    </xdr:from>
    <xdr:ext cx="469744" cy="259045"/>
    <xdr:sp macro="" textlink="">
      <xdr:nvSpPr>
        <xdr:cNvPr id="903" name="【庁舎】&#10;一人当たり面積最小値テキスト">
          <a:extLst>
            <a:ext uri="{FF2B5EF4-FFF2-40B4-BE49-F238E27FC236}">
              <a16:creationId xmlns:a16="http://schemas.microsoft.com/office/drawing/2014/main" id="{902746B4-7083-4C8E-A7ED-08299E35ECA2}"/>
            </a:ext>
          </a:extLst>
        </xdr:cNvPr>
        <xdr:cNvSpPr txBox="1"/>
      </xdr:nvSpPr>
      <xdr:spPr>
        <a:xfrm>
          <a:off x="19547840" y="18140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31242</xdr:rowOff>
    </xdr:from>
    <xdr:to>
      <xdr:col>116</xdr:col>
      <xdr:colOff>152400</xdr:colOff>
      <xdr:row>108</xdr:row>
      <xdr:rowOff>31242</xdr:rowOff>
    </xdr:to>
    <xdr:cxnSp macro="">
      <xdr:nvCxnSpPr>
        <xdr:cNvPr id="904" name="直線コネクタ 903">
          <a:extLst>
            <a:ext uri="{FF2B5EF4-FFF2-40B4-BE49-F238E27FC236}">
              <a16:creationId xmlns:a16="http://schemas.microsoft.com/office/drawing/2014/main" id="{081E2343-70BB-476A-814B-8174F8F9CBE1}"/>
            </a:ext>
          </a:extLst>
        </xdr:cNvPr>
        <xdr:cNvCxnSpPr/>
      </xdr:nvCxnSpPr>
      <xdr:spPr>
        <a:xfrm>
          <a:off x="19443700" y="181363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31259</xdr:rowOff>
    </xdr:from>
    <xdr:ext cx="469744" cy="259045"/>
    <xdr:sp macro="" textlink="">
      <xdr:nvSpPr>
        <xdr:cNvPr id="905" name="【庁舎】&#10;一人当たり面積最大値テキスト">
          <a:extLst>
            <a:ext uri="{FF2B5EF4-FFF2-40B4-BE49-F238E27FC236}">
              <a16:creationId xmlns:a16="http://schemas.microsoft.com/office/drawing/2014/main" id="{9427E194-A878-40DD-B443-9A9288840421}"/>
            </a:ext>
          </a:extLst>
        </xdr:cNvPr>
        <xdr:cNvSpPr txBox="1"/>
      </xdr:nvSpPr>
      <xdr:spPr>
        <a:xfrm>
          <a:off x="19547840" y="16627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84582</xdr:rowOff>
    </xdr:from>
    <xdr:to>
      <xdr:col>116</xdr:col>
      <xdr:colOff>152400</xdr:colOff>
      <xdr:row>100</xdr:row>
      <xdr:rowOff>84582</xdr:rowOff>
    </xdr:to>
    <xdr:cxnSp macro="">
      <xdr:nvCxnSpPr>
        <xdr:cNvPr id="906" name="直線コネクタ 905">
          <a:extLst>
            <a:ext uri="{FF2B5EF4-FFF2-40B4-BE49-F238E27FC236}">
              <a16:creationId xmlns:a16="http://schemas.microsoft.com/office/drawing/2014/main" id="{6E691783-064F-4723-BFF9-258F0DB94B94}"/>
            </a:ext>
          </a:extLst>
        </xdr:cNvPr>
        <xdr:cNvCxnSpPr/>
      </xdr:nvCxnSpPr>
      <xdr:spPr>
        <a:xfrm>
          <a:off x="19443700" y="168485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29354</xdr:rowOff>
    </xdr:from>
    <xdr:ext cx="469744" cy="259045"/>
    <xdr:sp macro="" textlink="">
      <xdr:nvSpPr>
        <xdr:cNvPr id="907" name="【庁舎】&#10;一人当たり面積平均値テキスト">
          <a:extLst>
            <a:ext uri="{FF2B5EF4-FFF2-40B4-BE49-F238E27FC236}">
              <a16:creationId xmlns:a16="http://schemas.microsoft.com/office/drawing/2014/main" id="{C4E67B0A-F2A4-4418-8DF9-4B0957F5CD7F}"/>
            </a:ext>
          </a:extLst>
        </xdr:cNvPr>
        <xdr:cNvSpPr txBox="1"/>
      </xdr:nvSpPr>
      <xdr:spPr>
        <a:xfrm>
          <a:off x="19547840" y="177991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50927</xdr:rowOff>
    </xdr:from>
    <xdr:to>
      <xdr:col>116</xdr:col>
      <xdr:colOff>114300</xdr:colOff>
      <xdr:row>106</xdr:row>
      <xdr:rowOff>152527</xdr:rowOff>
    </xdr:to>
    <xdr:sp macro="" textlink="">
      <xdr:nvSpPr>
        <xdr:cNvPr id="908" name="フローチャート: 判断 907">
          <a:extLst>
            <a:ext uri="{FF2B5EF4-FFF2-40B4-BE49-F238E27FC236}">
              <a16:creationId xmlns:a16="http://schemas.microsoft.com/office/drawing/2014/main" id="{E64F9C7F-A7D6-41F3-8187-5A7D301EEA2F}"/>
            </a:ext>
          </a:extLst>
        </xdr:cNvPr>
        <xdr:cNvSpPr/>
      </xdr:nvSpPr>
      <xdr:spPr>
        <a:xfrm>
          <a:off x="19458940" y="17820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55499</xdr:rowOff>
    </xdr:from>
    <xdr:to>
      <xdr:col>112</xdr:col>
      <xdr:colOff>38100</xdr:colOff>
      <xdr:row>106</xdr:row>
      <xdr:rowOff>157099</xdr:rowOff>
    </xdr:to>
    <xdr:sp macro="" textlink="">
      <xdr:nvSpPr>
        <xdr:cNvPr id="909" name="フローチャート: 判断 908">
          <a:extLst>
            <a:ext uri="{FF2B5EF4-FFF2-40B4-BE49-F238E27FC236}">
              <a16:creationId xmlns:a16="http://schemas.microsoft.com/office/drawing/2014/main" id="{46403D3A-856F-4B35-8CAE-7D347E6E1265}"/>
            </a:ext>
          </a:extLst>
        </xdr:cNvPr>
        <xdr:cNvSpPr/>
      </xdr:nvSpPr>
      <xdr:spPr>
        <a:xfrm>
          <a:off x="18735040" y="1782533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77215</xdr:rowOff>
    </xdr:from>
    <xdr:to>
      <xdr:col>107</xdr:col>
      <xdr:colOff>101600</xdr:colOff>
      <xdr:row>107</xdr:row>
      <xdr:rowOff>7365</xdr:rowOff>
    </xdr:to>
    <xdr:sp macro="" textlink="">
      <xdr:nvSpPr>
        <xdr:cNvPr id="910" name="フローチャート: 判断 909">
          <a:extLst>
            <a:ext uri="{FF2B5EF4-FFF2-40B4-BE49-F238E27FC236}">
              <a16:creationId xmlns:a16="http://schemas.microsoft.com/office/drawing/2014/main" id="{0CF20AC4-77C2-4E8B-B677-51370FBEDF37}"/>
            </a:ext>
          </a:extLst>
        </xdr:cNvPr>
        <xdr:cNvSpPr/>
      </xdr:nvSpPr>
      <xdr:spPr>
        <a:xfrm>
          <a:off x="17937480" y="17847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93980</xdr:rowOff>
    </xdr:from>
    <xdr:to>
      <xdr:col>102</xdr:col>
      <xdr:colOff>165100</xdr:colOff>
      <xdr:row>107</xdr:row>
      <xdr:rowOff>24130</xdr:rowOff>
    </xdr:to>
    <xdr:sp macro="" textlink="">
      <xdr:nvSpPr>
        <xdr:cNvPr id="911" name="フローチャート: 判断 910">
          <a:extLst>
            <a:ext uri="{FF2B5EF4-FFF2-40B4-BE49-F238E27FC236}">
              <a16:creationId xmlns:a16="http://schemas.microsoft.com/office/drawing/2014/main" id="{B7E534AC-1B79-4B25-93D4-0AFD8A3D94A5}"/>
            </a:ext>
          </a:extLst>
        </xdr:cNvPr>
        <xdr:cNvSpPr/>
      </xdr:nvSpPr>
      <xdr:spPr>
        <a:xfrm>
          <a:off x="17162780" y="178638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101600</xdr:rowOff>
    </xdr:from>
    <xdr:to>
      <xdr:col>98</xdr:col>
      <xdr:colOff>38100</xdr:colOff>
      <xdr:row>107</xdr:row>
      <xdr:rowOff>31750</xdr:rowOff>
    </xdr:to>
    <xdr:sp macro="" textlink="">
      <xdr:nvSpPr>
        <xdr:cNvPr id="912" name="フローチャート: 判断 911">
          <a:extLst>
            <a:ext uri="{FF2B5EF4-FFF2-40B4-BE49-F238E27FC236}">
              <a16:creationId xmlns:a16="http://schemas.microsoft.com/office/drawing/2014/main" id="{ADA43D34-018F-47F4-9395-7D809A614F80}"/>
            </a:ext>
          </a:extLst>
        </xdr:cNvPr>
        <xdr:cNvSpPr/>
      </xdr:nvSpPr>
      <xdr:spPr>
        <a:xfrm>
          <a:off x="16388080" y="178714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13" name="テキスト ボックス 912">
          <a:extLst>
            <a:ext uri="{FF2B5EF4-FFF2-40B4-BE49-F238E27FC236}">
              <a16:creationId xmlns:a16="http://schemas.microsoft.com/office/drawing/2014/main" id="{8D2914AA-FDA0-4C9A-8F2C-64E8D669C734}"/>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14" name="テキスト ボックス 913">
          <a:extLst>
            <a:ext uri="{FF2B5EF4-FFF2-40B4-BE49-F238E27FC236}">
              <a16:creationId xmlns:a16="http://schemas.microsoft.com/office/drawing/2014/main" id="{B4D999CC-6B2D-4DCB-9C12-15DEB0CDABA1}"/>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15" name="テキスト ボックス 914">
          <a:extLst>
            <a:ext uri="{FF2B5EF4-FFF2-40B4-BE49-F238E27FC236}">
              <a16:creationId xmlns:a16="http://schemas.microsoft.com/office/drawing/2014/main" id="{D129D7FA-4583-4601-B6B6-63D3936FFB45}"/>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16" name="テキスト ボックス 915">
          <a:extLst>
            <a:ext uri="{FF2B5EF4-FFF2-40B4-BE49-F238E27FC236}">
              <a16:creationId xmlns:a16="http://schemas.microsoft.com/office/drawing/2014/main" id="{6EBE65FD-8726-47F8-A5EA-01B14736D096}"/>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17" name="テキスト ボックス 916">
          <a:extLst>
            <a:ext uri="{FF2B5EF4-FFF2-40B4-BE49-F238E27FC236}">
              <a16:creationId xmlns:a16="http://schemas.microsoft.com/office/drawing/2014/main" id="{E23FF9ED-7B69-4771-8209-C96729F3FA66}"/>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33782</xdr:rowOff>
    </xdr:from>
    <xdr:to>
      <xdr:col>116</xdr:col>
      <xdr:colOff>114300</xdr:colOff>
      <xdr:row>106</xdr:row>
      <xdr:rowOff>135382</xdr:rowOff>
    </xdr:to>
    <xdr:sp macro="" textlink="">
      <xdr:nvSpPr>
        <xdr:cNvPr id="918" name="楕円 917">
          <a:extLst>
            <a:ext uri="{FF2B5EF4-FFF2-40B4-BE49-F238E27FC236}">
              <a16:creationId xmlns:a16="http://schemas.microsoft.com/office/drawing/2014/main" id="{2A7B6C1D-D3B3-4140-8D1F-F5823367361F}"/>
            </a:ext>
          </a:extLst>
        </xdr:cNvPr>
        <xdr:cNvSpPr/>
      </xdr:nvSpPr>
      <xdr:spPr>
        <a:xfrm>
          <a:off x="19458940" y="1780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56659</xdr:rowOff>
    </xdr:from>
    <xdr:ext cx="469744" cy="259045"/>
    <xdr:sp macro="" textlink="">
      <xdr:nvSpPr>
        <xdr:cNvPr id="919" name="【庁舎】&#10;一人当たり面積該当値テキスト">
          <a:extLst>
            <a:ext uri="{FF2B5EF4-FFF2-40B4-BE49-F238E27FC236}">
              <a16:creationId xmlns:a16="http://schemas.microsoft.com/office/drawing/2014/main" id="{982FC7F2-96CB-4204-8C0C-5361E23CD66B}"/>
            </a:ext>
          </a:extLst>
        </xdr:cNvPr>
        <xdr:cNvSpPr txBox="1"/>
      </xdr:nvSpPr>
      <xdr:spPr>
        <a:xfrm>
          <a:off x="19547840" y="17658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42163</xdr:rowOff>
    </xdr:from>
    <xdr:to>
      <xdr:col>112</xdr:col>
      <xdr:colOff>38100</xdr:colOff>
      <xdr:row>106</xdr:row>
      <xdr:rowOff>143763</xdr:rowOff>
    </xdr:to>
    <xdr:sp macro="" textlink="">
      <xdr:nvSpPr>
        <xdr:cNvPr id="920" name="楕円 919">
          <a:extLst>
            <a:ext uri="{FF2B5EF4-FFF2-40B4-BE49-F238E27FC236}">
              <a16:creationId xmlns:a16="http://schemas.microsoft.com/office/drawing/2014/main" id="{547CF2EF-4958-47A8-95A0-C2165FD4F40A}"/>
            </a:ext>
          </a:extLst>
        </xdr:cNvPr>
        <xdr:cNvSpPr/>
      </xdr:nvSpPr>
      <xdr:spPr>
        <a:xfrm>
          <a:off x="18735040" y="1781200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84582</xdr:rowOff>
    </xdr:from>
    <xdr:to>
      <xdr:col>116</xdr:col>
      <xdr:colOff>63500</xdr:colOff>
      <xdr:row>106</xdr:row>
      <xdr:rowOff>92963</xdr:rowOff>
    </xdr:to>
    <xdr:cxnSp macro="">
      <xdr:nvCxnSpPr>
        <xdr:cNvPr id="921" name="直線コネクタ 920">
          <a:extLst>
            <a:ext uri="{FF2B5EF4-FFF2-40B4-BE49-F238E27FC236}">
              <a16:creationId xmlns:a16="http://schemas.microsoft.com/office/drawing/2014/main" id="{0CA043A0-9508-4E26-92A8-5326535F9B9B}"/>
            </a:ext>
          </a:extLst>
        </xdr:cNvPr>
        <xdr:cNvCxnSpPr/>
      </xdr:nvCxnSpPr>
      <xdr:spPr>
        <a:xfrm flipV="1">
          <a:off x="18778220" y="17854422"/>
          <a:ext cx="731520" cy="8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52451</xdr:rowOff>
    </xdr:from>
    <xdr:to>
      <xdr:col>107</xdr:col>
      <xdr:colOff>101600</xdr:colOff>
      <xdr:row>106</xdr:row>
      <xdr:rowOff>154051</xdr:rowOff>
    </xdr:to>
    <xdr:sp macro="" textlink="">
      <xdr:nvSpPr>
        <xdr:cNvPr id="922" name="楕円 921">
          <a:extLst>
            <a:ext uri="{FF2B5EF4-FFF2-40B4-BE49-F238E27FC236}">
              <a16:creationId xmlns:a16="http://schemas.microsoft.com/office/drawing/2014/main" id="{26D3A4DF-8DDF-4585-9230-B08D01BDB48E}"/>
            </a:ext>
          </a:extLst>
        </xdr:cNvPr>
        <xdr:cNvSpPr/>
      </xdr:nvSpPr>
      <xdr:spPr>
        <a:xfrm>
          <a:off x="17937480" y="17822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92963</xdr:rowOff>
    </xdr:from>
    <xdr:to>
      <xdr:col>111</xdr:col>
      <xdr:colOff>177800</xdr:colOff>
      <xdr:row>106</xdr:row>
      <xdr:rowOff>103251</xdr:rowOff>
    </xdr:to>
    <xdr:cxnSp macro="">
      <xdr:nvCxnSpPr>
        <xdr:cNvPr id="923" name="直線コネクタ 922">
          <a:extLst>
            <a:ext uri="{FF2B5EF4-FFF2-40B4-BE49-F238E27FC236}">
              <a16:creationId xmlns:a16="http://schemas.microsoft.com/office/drawing/2014/main" id="{AD58B5B2-9DD8-4279-A0EA-566154E38096}"/>
            </a:ext>
          </a:extLst>
        </xdr:cNvPr>
        <xdr:cNvCxnSpPr/>
      </xdr:nvCxnSpPr>
      <xdr:spPr>
        <a:xfrm flipV="1">
          <a:off x="17988280" y="17862803"/>
          <a:ext cx="789940" cy="10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56262</xdr:rowOff>
    </xdr:from>
    <xdr:to>
      <xdr:col>102</xdr:col>
      <xdr:colOff>165100</xdr:colOff>
      <xdr:row>106</xdr:row>
      <xdr:rowOff>157862</xdr:rowOff>
    </xdr:to>
    <xdr:sp macro="" textlink="">
      <xdr:nvSpPr>
        <xdr:cNvPr id="924" name="楕円 923">
          <a:extLst>
            <a:ext uri="{FF2B5EF4-FFF2-40B4-BE49-F238E27FC236}">
              <a16:creationId xmlns:a16="http://schemas.microsoft.com/office/drawing/2014/main" id="{B0196D4B-F760-43E6-9B5D-01C802029055}"/>
            </a:ext>
          </a:extLst>
        </xdr:cNvPr>
        <xdr:cNvSpPr/>
      </xdr:nvSpPr>
      <xdr:spPr>
        <a:xfrm>
          <a:off x="17162780" y="1782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103251</xdr:rowOff>
    </xdr:from>
    <xdr:to>
      <xdr:col>107</xdr:col>
      <xdr:colOff>50800</xdr:colOff>
      <xdr:row>106</xdr:row>
      <xdr:rowOff>107062</xdr:rowOff>
    </xdr:to>
    <xdr:cxnSp macro="">
      <xdr:nvCxnSpPr>
        <xdr:cNvPr id="925" name="直線コネクタ 924">
          <a:extLst>
            <a:ext uri="{FF2B5EF4-FFF2-40B4-BE49-F238E27FC236}">
              <a16:creationId xmlns:a16="http://schemas.microsoft.com/office/drawing/2014/main" id="{400CE547-8707-41B6-B9E3-023E9A9A936B}"/>
            </a:ext>
          </a:extLst>
        </xdr:cNvPr>
        <xdr:cNvCxnSpPr/>
      </xdr:nvCxnSpPr>
      <xdr:spPr>
        <a:xfrm flipV="1">
          <a:off x="17213580" y="17873091"/>
          <a:ext cx="7747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65787</xdr:rowOff>
    </xdr:from>
    <xdr:to>
      <xdr:col>98</xdr:col>
      <xdr:colOff>38100</xdr:colOff>
      <xdr:row>106</xdr:row>
      <xdr:rowOff>167387</xdr:rowOff>
    </xdr:to>
    <xdr:sp macro="" textlink="">
      <xdr:nvSpPr>
        <xdr:cNvPr id="926" name="楕円 925">
          <a:extLst>
            <a:ext uri="{FF2B5EF4-FFF2-40B4-BE49-F238E27FC236}">
              <a16:creationId xmlns:a16="http://schemas.microsoft.com/office/drawing/2014/main" id="{E118C8CF-E20D-4EB4-8EC4-7BF976CBFE33}"/>
            </a:ext>
          </a:extLst>
        </xdr:cNvPr>
        <xdr:cNvSpPr/>
      </xdr:nvSpPr>
      <xdr:spPr>
        <a:xfrm>
          <a:off x="16388080" y="1783562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107062</xdr:rowOff>
    </xdr:from>
    <xdr:to>
      <xdr:col>102</xdr:col>
      <xdr:colOff>114300</xdr:colOff>
      <xdr:row>106</xdr:row>
      <xdr:rowOff>116587</xdr:rowOff>
    </xdr:to>
    <xdr:cxnSp macro="">
      <xdr:nvCxnSpPr>
        <xdr:cNvPr id="927" name="直線コネクタ 926">
          <a:extLst>
            <a:ext uri="{FF2B5EF4-FFF2-40B4-BE49-F238E27FC236}">
              <a16:creationId xmlns:a16="http://schemas.microsoft.com/office/drawing/2014/main" id="{FCAFF03B-E122-49AA-8893-7350B595DDD8}"/>
            </a:ext>
          </a:extLst>
        </xdr:cNvPr>
        <xdr:cNvCxnSpPr/>
      </xdr:nvCxnSpPr>
      <xdr:spPr>
        <a:xfrm flipV="1">
          <a:off x="16431260" y="17876902"/>
          <a:ext cx="78232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148226</xdr:rowOff>
    </xdr:from>
    <xdr:ext cx="469744" cy="259045"/>
    <xdr:sp macro="" textlink="">
      <xdr:nvSpPr>
        <xdr:cNvPr id="928" name="n_1aveValue【庁舎】&#10;一人当たり面積">
          <a:extLst>
            <a:ext uri="{FF2B5EF4-FFF2-40B4-BE49-F238E27FC236}">
              <a16:creationId xmlns:a16="http://schemas.microsoft.com/office/drawing/2014/main" id="{15A9C3D9-F898-4DF9-8FC4-FE66E75F5287}"/>
            </a:ext>
          </a:extLst>
        </xdr:cNvPr>
        <xdr:cNvSpPr txBox="1"/>
      </xdr:nvSpPr>
      <xdr:spPr>
        <a:xfrm>
          <a:off x="18561127" y="17918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169942</xdr:rowOff>
    </xdr:from>
    <xdr:ext cx="469744" cy="259045"/>
    <xdr:sp macro="" textlink="">
      <xdr:nvSpPr>
        <xdr:cNvPr id="929" name="n_2aveValue【庁舎】&#10;一人当たり面積">
          <a:extLst>
            <a:ext uri="{FF2B5EF4-FFF2-40B4-BE49-F238E27FC236}">
              <a16:creationId xmlns:a16="http://schemas.microsoft.com/office/drawing/2014/main" id="{A2CD0FA1-C456-4E4F-8BCE-9E93A4DE0283}"/>
            </a:ext>
          </a:extLst>
        </xdr:cNvPr>
        <xdr:cNvSpPr txBox="1"/>
      </xdr:nvSpPr>
      <xdr:spPr>
        <a:xfrm>
          <a:off x="17776267" y="17939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15257</xdr:rowOff>
    </xdr:from>
    <xdr:ext cx="469744" cy="259045"/>
    <xdr:sp macro="" textlink="">
      <xdr:nvSpPr>
        <xdr:cNvPr id="930" name="n_3aveValue【庁舎】&#10;一人当たり面積">
          <a:extLst>
            <a:ext uri="{FF2B5EF4-FFF2-40B4-BE49-F238E27FC236}">
              <a16:creationId xmlns:a16="http://schemas.microsoft.com/office/drawing/2014/main" id="{2B915A28-776E-403A-995F-F8D2C3C85866}"/>
            </a:ext>
          </a:extLst>
        </xdr:cNvPr>
        <xdr:cNvSpPr txBox="1"/>
      </xdr:nvSpPr>
      <xdr:spPr>
        <a:xfrm>
          <a:off x="17001567" y="17952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22877</xdr:rowOff>
    </xdr:from>
    <xdr:ext cx="469744" cy="259045"/>
    <xdr:sp macro="" textlink="">
      <xdr:nvSpPr>
        <xdr:cNvPr id="931" name="n_4aveValue【庁舎】&#10;一人当たり面積">
          <a:extLst>
            <a:ext uri="{FF2B5EF4-FFF2-40B4-BE49-F238E27FC236}">
              <a16:creationId xmlns:a16="http://schemas.microsoft.com/office/drawing/2014/main" id="{F3F668CC-500F-4056-B518-14FBEDF1C1C4}"/>
            </a:ext>
          </a:extLst>
        </xdr:cNvPr>
        <xdr:cNvSpPr txBox="1"/>
      </xdr:nvSpPr>
      <xdr:spPr>
        <a:xfrm>
          <a:off x="16226867" y="17960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160290</xdr:rowOff>
    </xdr:from>
    <xdr:ext cx="469744" cy="259045"/>
    <xdr:sp macro="" textlink="">
      <xdr:nvSpPr>
        <xdr:cNvPr id="932" name="n_1mainValue【庁舎】&#10;一人当たり面積">
          <a:extLst>
            <a:ext uri="{FF2B5EF4-FFF2-40B4-BE49-F238E27FC236}">
              <a16:creationId xmlns:a16="http://schemas.microsoft.com/office/drawing/2014/main" id="{EAFBD2CF-40E5-4749-AEEA-E4B17E85C07F}"/>
            </a:ext>
          </a:extLst>
        </xdr:cNvPr>
        <xdr:cNvSpPr txBox="1"/>
      </xdr:nvSpPr>
      <xdr:spPr>
        <a:xfrm>
          <a:off x="18561127" y="17594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170578</xdr:rowOff>
    </xdr:from>
    <xdr:ext cx="469744" cy="259045"/>
    <xdr:sp macro="" textlink="">
      <xdr:nvSpPr>
        <xdr:cNvPr id="933" name="n_2mainValue【庁舎】&#10;一人当たり面積">
          <a:extLst>
            <a:ext uri="{FF2B5EF4-FFF2-40B4-BE49-F238E27FC236}">
              <a16:creationId xmlns:a16="http://schemas.microsoft.com/office/drawing/2014/main" id="{FB63C1C4-AF1B-4A06-95A5-345357D592A3}"/>
            </a:ext>
          </a:extLst>
        </xdr:cNvPr>
        <xdr:cNvSpPr txBox="1"/>
      </xdr:nvSpPr>
      <xdr:spPr>
        <a:xfrm>
          <a:off x="17776267" y="17605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2939</xdr:rowOff>
    </xdr:from>
    <xdr:ext cx="469744" cy="259045"/>
    <xdr:sp macro="" textlink="">
      <xdr:nvSpPr>
        <xdr:cNvPr id="934" name="n_3mainValue【庁舎】&#10;一人当たり面積">
          <a:extLst>
            <a:ext uri="{FF2B5EF4-FFF2-40B4-BE49-F238E27FC236}">
              <a16:creationId xmlns:a16="http://schemas.microsoft.com/office/drawing/2014/main" id="{E29E97A4-FB62-47F3-86F4-2E91EB9A0557}"/>
            </a:ext>
          </a:extLst>
        </xdr:cNvPr>
        <xdr:cNvSpPr txBox="1"/>
      </xdr:nvSpPr>
      <xdr:spPr>
        <a:xfrm>
          <a:off x="17001567" y="17605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12464</xdr:rowOff>
    </xdr:from>
    <xdr:ext cx="469744" cy="259045"/>
    <xdr:sp macro="" textlink="">
      <xdr:nvSpPr>
        <xdr:cNvPr id="935" name="n_4mainValue【庁舎】&#10;一人当たり面積">
          <a:extLst>
            <a:ext uri="{FF2B5EF4-FFF2-40B4-BE49-F238E27FC236}">
              <a16:creationId xmlns:a16="http://schemas.microsoft.com/office/drawing/2014/main" id="{0CC2E104-1C29-4AC3-90EB-6E7762BB1380}"/>
            </a:ext>
          </a:extLst>
        </xdr:cNvPr>
        <xdr:cNvSpPr txBox="1"/>
      </xdr:nvSpPr>
      <xdr:spPr>
        <a:xfrm>
          <a:off x="16226867" y="17614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36" name="正方形/長方形 935">
          <a:extLst>
            <a:ext uri="{FF2B5EF4-FFF2-40B4-BE49-F238E27FC236}">
              <a16:creationId xmlns:a16="http://schemas.microsoft.com/office/drawing/2014/main" id="{EFDE349D-AEB1-496C-8236-1DF4231FADA2}"/>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37" name="正方形/長方形 936">
          <a:extLst>
            <a:ext uri="{FF2B5EF4-FFF2-40B4-BE49-F238E27FC236}">
              <a16:creationId xmlns:a16="http://schemas.microsoft.com/office/drawing/2014/main" id="{41B2C649-A0BD-47AF-BC62-8DFE136DDE89}"/>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38" name="テキスト ボックス 937">
          <a:extLst>
            <a:ext uri="{FF2B5EF4-FFF2-40B4-BE49-F238E27FC236}">
              <a16:creationId xmlns:a16="http://schemas.microsoft.com/office/drawing/2014/main" id="{37B6ECB5-3F92-4808-B439-1E9F6897D453}"/>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類似団体平均と比較すると、全体的に有形固定資産減価償却率は高くなっているが、特に高くなっている福祉施設・市民会館については、</a:t>
          </a:r>
        </a:p>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年度に改訂を実施した公共施設等総合管理計画及び個別施設計画に基づき、統廃合を含めた整備検討を進める必要がある。</a:t>
          </a:r>
        </a:p>
        <a:p>
          <a:r>
            <a:rPr kumimoji="1" lang="ja-JP" altLang="en-US" sz="1300">
              <a:latin typeface="ＭＳ Ｐゴシック" panose="020B0600070205080204" pitchFamily="50" charset="-128"/>
              <a:ea typeface="ＭＳ Ｐゴシック" panose="020B0600070205080204" pitchFamily="50" charset="-128"/>
            </a:rPr>
            <a:t>　消防施設については、消防庁舎が築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年を超えて老朽化しており、建替に向けて基本設計を行っている。</a:t>
          </a:r>
        </a:p>
        <a:p>
          <a:r>
            <a:rPr kumimoji="1" lang="ja-JP" altLang="en-US" sz="1300">
              <a:latin typeface="ＭＳ Ｐゴシック" panose="020B0600070205080204" pitchFamily="50" charset="-128"/>
              <a:ea typeface="ＭＳ Ｐゴシック" panose="020B0600070205080204" pitchFamily="50" charset="-128"/>
            </a:rPr>
            <a:t>　体育館についても、町スポーツセンターが築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年を経過して老朽化が進んでいることから、建替等に向けた検討を進めなければならない状況にある。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3,901
3,853
364.30
5,274,770
5,216,432
51,904
3,029,348
6,039,059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過疎化による人口減少及び高齢化の影響はあるものの、類似団体平均と近い水準となっている。今後も町税収納率の更なる向上に努めるとともに、歳出全般にわたり徹底した見直しを図る必要がある。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28575</xdr:rowOff>
    </xdr:from>
    <xdr:to>
      <xdr:col>23</xdr:col>
      <xdr:colOff>133350</xdr:colOff>
      <xdr:row>44</xdr:row>
      <xdr:rowOff>84667</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200775"/>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114952</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94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28575</xdr:rowOff>
    </xdr:from>
    <xdr:to>
      <xdr:col>24</xdr:col>
      <xdr:colOff>12700</xdr:colOff>
      <xdr:row>36</xdr:row>
      <xdr:rowOff>28575</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20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55033</xdr:rowOff>
    </xdr:from>
    <xdr:to>
      <xdr:col>23</xdr:col>
      <xdr:colOff>133350</xdr:colOff>
      <xdr:row>43</xdr:row>
      <xdr:rowOff>75142</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42738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20760</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221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55033</xdr:rowOff>
    </xdr:from>
    <xdr:to>
      <xdr:col>19</xdr:col>
      <xdr:colOff>133350</xdr:colOff>
      <xdr:row>43</xdr:row>
      <xdr:rowOff>55033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4273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155575</xdr:rowOff>
    </xdr:from>
    <xdr:to>
      <xdr:col>19</xdr:col>
      <xdr:colOff>184150</xdr:colOff>
      <xdr:row>43</xdr:row>
      <xdr:rowOff>85725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95902</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125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34925</xdr:rowOff>
    </xdr:from>
    <xdr:to>
      <xdr:col>15</xdr:col>
      <xdr:colOff>82550</xdr:colOff>
      <xdr:row>43</xdr:row>
      <xdr:rowOff>55033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4072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135467</xdr:rowOff>
    </xdr:from>
    <xdr:to>
      <xdr:col>15</xdr:col>
      <xdr:colOff>133350</xdr:colOff>
      <xdr:row>43</xdr:row>
      <xdr:rowOff>65617</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75794</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34925</xdr:rowOff>
    </xdr:from>
    <xdr:to>
      <xdr:col>11</xdr:col>
      <xdr:colOff>31750</xdr:colOff>
      <xdr:row>43</xdr:row>
      <xdr:rowOff>34925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4072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70502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90610</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167869</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36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4233</xdr:rowOff>
    </xdr:from>
    <xdr:to>
      <xdr:col>19</xdr:col>
      <xdr:colOff>184150</xdr:colOff>
      <xdr:row>43</xdr:row>
      <xdr:rowOff>105833</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90610</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4233</xdr:rowOff>
    </xdr:from>
    <xdr:to>
      <xdr:col>15</xdr:col>
      <xdr:colOff>133350</xdr:colOff>
      <xdr:row>43</xdr:row>
      <xdr:rowOff>105833</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90610</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155575</xdr:rowOff>
    </xdr:from>
    <xdr:to>
      <xdr:col>11</xdr:col>
      <xdr:colOff>82550</xdr:colOff>
      <xdr:row>43</xdr:row>
      <xdr:rowOff>85725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95902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95902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R2</a:t>
          </a:r>
          <a:r>
            <a:rPr kumimoji="1" lang="ja-JP" altLang="en-US" sz="1300">
              <a:latin typeface="ＭＳ Ｐゴシック" panose="020B0600070205080204" pitchFamily="50" charset="-128"/>
              <a:ea typeface="ＭＳ Ｐゴシック" panose="020B0600070205080204" pitchFamily="50" charset="-128"/>
            </a:rPr>
            <a:t>までは公債費の高止まりにより、経常収支比率も高めの傾向であったが、</a:t>
          </a:r>
          <a:r>
            <a:rPr kumimoji="1" lang="en-US" altLang="ja-JP" sz="1300">
              <a:latin typeface="ＭＳ Ｐゴシック" panose="020B0600070205080204" pitchFamily="50" charset="-128"/>
              <a:ea typeface="ＭＳ Ｐゴシック" panose="020B0600070205080204" pitchFamily="50" charset="-128"/>
            </a:rPr>
            <a:t>R3</a:t>
          </a:r>
          <a:r>
            <a:rPr kumimoji="1" lang="ja-JP" altLang="en-US" sz="1300">
              <a:latin typeface="ＭＳ Ｐゴシック" panose="020B0600070205080204" pitchFamily="50" charset="-128"/>
              <a:ea typeface="ＭＳ Ｐゴシック" panose="020B0600070205080204" pitchFamily="50" charset="-128"/>
            </a:rPr>
            <a:t>からは類似団体平均に近い水準となっている。</a:t>
          </a:r>
        </a:p>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R5</a:t>
          </a:r>
          <a:r>
            <a:rPr kumimoji="1" lang="ja-JP" altLang="en-US" sz="1300">
              <a:latin typeface="ＭＳ Ｐゴシック" panose="020B0600070205080204" pitchFamily="50" charset="-128"/>
              <a:ea typeface="ＭＳ Ｐゴシック" panose="020B0600070205080204" pitchFamily="50" charset="-128"/>
            </a:rPr>
            <a:t>については扶助費等の増等により、前年比</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ポイント増となっており、今後においても事務事業の見直しや職員配置の適正化による人件費の削減など経常経費の削減に努めなければならない。</a:t>
          </a: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40005</xdr:rowOff>
    </xdr:from>
    <xdr:to>
      <xdr:col>23</xdr:col>
      <xdr:colOff>133350</xdr:colOff>
      <xdr:row>67</xdr:row>
      <xdr:rowOff>51858</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155555"/>
          <a:ext cx="0" cy="13834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23935</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1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51858</xdr:rowOff>
    </xdr:from>
    <xdr:to>
      <xdr:col>24</xdr:col>
      <xdr:colOff>12700</xdr:colOff>
      <xdr:row>67</xdr:row>
      <xdr:rowOff>51858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3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126382</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899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40005</xdr:rowOff>
    </xdr:from>
    <xdr:to>
      <xdr:col>24</xdr:col>
      <xdr:colOff>12700</xdr:colOff>
      <xdr:row>59</xdr:row>
      <xdr:rowOff>40005</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15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134408</xdr:rowOff>
    </xdr:from>
    <xdr:to>
      <xdr:col>23</xdr:col>
      <xdr:colOff>133350</xdr:colOff>
      <xdr:row>64</xdr:row>
      <xdr:rowOff>75565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935758"/>
          <a:ext cx="8382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128287</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75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29845</xdr:rowOff>
    </xdr:from>
    <xdr:to>
      <xdr:col>19</xdr:col>
      <xdr:colOff>133350</xdr:colOff>
      <xdr:row>63</xdr:row>
      <xdr:rowOff>134408</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831195"/>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29845</xdr:rowOff>
    </xdr:from>
    <xdr:to>
      <xdr:col>15</xdr:col>
      <xdr:colOff>82550</xdr:colOff>
      <xdr:row>65</xdr:row>
      <xdr:rowOff>8679</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0831195"/>
          <a:ext cx="889000" cy="321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90170</xdr:rowOff>
    </xdr:from>
    <xdr:to>
      <xdr:col>15</xdr:col>
      <xdr:colOff>133350</xdr:colOff>
      <xdr:row>63</xdr:row>
      <xdr:rowOff>20320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30497</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8679</xdr:rowOff>
    </xdr:from>
    <xdr:to>
      <xdr:col>11</xdr:col>
      <xdr:colOff>31750</xdr:colOff>
      <xdr:row>65</xdr:row>
      <xdr:rowOff>137371</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1152929"/>
          <a:ext cx="889000" cy="12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111760</xdr:rowOff>
    </xdr:from>
    <xdr:to>
      <xdr:col>11</xdr:col>
      <xdr:colOff>82550</xdr:colOff>
      <xdr:row>64</xdr:row>
      <xdr:rowOff>41910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52087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164042</xdr:rowOff>
    </xdr:from>
    <xdr:to>
      <xdr:col>7</xdr:col>
      <xdr:colOff>31750</xdr:colOff>
      <xdr:row>64</xdr:row>
      <xdr:rowOff>94192</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104369</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73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24765</xdr:rowOff>
    </xdr:from>
    <xdr:to>
      <xdr:col>23</xdr:col>
      <xdr:colOff>184150</xdr:colOff>
      <xdr:row>64</xdr:row>
      <xdr:rowOff>126365</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99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168292</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969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83608</xdr:rowOff>
    </xdr:from>
    <xdr:to>
      <xdr:col>19</xdr:col>
      <xdr:colOff>184150</xdr:colOff>
      <xdr:row>64</xdr:row>
      <xdr:rowOff>13758</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88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169985</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9713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150495</xdr:rowOff>
    </xdr:from>
    <xdr:to>
      <xdr:col>15</xdr:col>
      <xdr:colOff>133350</xdr:colOff>
      <xdr:row>63</xdr:row>
      <xdr:rowOff>80645</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78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65422</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866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129329</xdr:rowOff>
    </xdr:from>
    <xdr:to>
      <xdr:col>11</xdr:col>
      <xdr:colOff>82550</xdr:colOff>
      <xdr:row>65</xdr:row>
      <xdr:rowOff>59479</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102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44256</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188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86571</xdr:rowOff>
    </xdr:from>
    <xdr:to>
      <xdr:col>7</xdr:col>
      <xdr:colOff>31750</xdr:colOff>
      <xdr:row>66</xdr:row>
      <xdr:rowOff>16721</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230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1498</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317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[483,028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下回っているものの、保有する公共施設の施設運営や、町道等の施設維持管理等により引き続き高い状態であることから、今後においても施設の維持管理費の見直しや老朽化施設の統廃合を行い経費の削減に努める必要がある。</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121098</xdr:rowOff>
    </xdr:from>
    <xdr:to>
      <xdr:col>23</xdr:col>
      <xdr:colOff>133350</xdr:colOff>
      <xdr:row>89</xdr:row>
      <xdr:rowOff>39134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4008548"/>
          <a:ext cx="0" cy="12896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11211</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27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39134</xdr:rowOff>
    </xdr:from>
    <xdr:to>
      <xdr:col>24</xdr:col>
      <xdr:colOff>12700</xdr:colOff>
      <xdr:row>89</xdr:row>
      <xdr:rowOff>39134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298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36025</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52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121098</xdr:rowOff>
    </xdr:from>
    <xdr:to>
      <xdr:col>24</xdr:col>
      <xdr:colOff>12700</xdr:colOff>
      <xdr:row>81</xdr:row>
      <xdr:rowOff>121098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4008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89999</xdr:rowOff>
    </xdr:from>
    <xdr:to>
      <xdr:col>23</xdr:col>
      <xdr:colOff>133350</xdr:colOff>
      <xdr:row>82</xdr:row>
      <xdr:rowOff>130282</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148899"/>
          <a:ext cx="838200" cy="40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96435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553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124358</xdr:rowOff>
    </xdr:from>
    <xdr:to>
      <xdr:col>23</xdr:col>
      <xdr:colOff>184150</xdr:colOff>
      <xdr:row>83</xdr:row>
      <xdr:rowOff>54508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18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56424</xdr:rowOff>
    </xdr:from>
    <xdr:to>
      <xdr:col>19</xdr:col>
      <xdr:colOff>133350</xdr:colOff>
      <xdr:row>82</xdr:row>
      <xdr:rowOff>89999</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115324"/>
          <a:ext cx="889000" cy="33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113471</xdr:rowOff>
    </xdr:from>
    <xdr:to>
      <xdr:col>19</xdr:col>
      <xdr:colOff>184150</xdr:colOff>
      <xdr:row>83</xdr:row>
      <xdr:rowOff>43621</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172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28398</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258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56424</xdr:rowOff>
    </xdr:from>
    <xdr:to>
      <xdr:col>15</xdr:col>
      <xdr:colOff>82550</xdr:colOff>
      <xdr:row>82</xdr:row>
      <xdr:rowOff>84779</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2336800" y="14115324"/>
          <a:ext cx="889000" cy="28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83817</xdr:rowOff>
    </xdr:from>
    <xdr:to>
      <xdr:col>15</xdr:col>
      <xdr:colOff>133350</xdr:colOff>
      <xdr:row>83</xdr:row>
      <xdr:rowOff>13967</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142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170194</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229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25578</xdr:rowOff>
    </xdr:from>
    <xdr:to>
      <xdr:col>11</xdr:col>
      <xdr:colOff>31750</xdr:colOff>
      <xdr:row>82</xdr:row>
      <xdr:rowOff>84779</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84478"/>
          <a:ext cx="889000" cy="59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67002</xdr:rowOff>
    </xdr:from>
    <xdr:to>
      <xdr:col>11</xdr:col>
      <xdr:colOff>82550</xdr:colOff>
      <xdr:row>82</xdr:row>
      <xdr:rowOff>168602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25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153379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212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35531</xdr:rowOff>
    </xdr:from>
    <xdr:to>
      <xdr:col>7</xdr:col>
      <xdr:colOff>31750</xdr:colOff>
      <xdr:row>82</xdr:row>
      <xdr:rowOff>137131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09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121908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180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79482</xdr:rowOff>
    </xdr:from>
    <xdr:to>
      <xdr:col>23</xdr:col>
      <xdr:colOff>184150</xdr:colOff>
      <xdr:row>83</xdr:row>
      <xdr:rowOff>9632</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138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96009</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83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39199</xdr:rowOff>
    </xdr:from>
    <xdr:to>
      <xdr:col>19</xdr:col>
      <xdr:colOff>184150</xdr:colOff>
      <xdr:row>82</xdr:row>
      <xdr:rowOff>140799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098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150976</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8669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5624</xdr:rowOff>
    </xdr:from>
    <xdr:to>
      <xdr:col>15</xdr:col>
      <xdr:colOff>133350</xdr:colOff>
      <xdr:row>82</xdr:row>
      <xdr:rowOff>107224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064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117401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833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33979</xdr:rowOff>
    </xdr:from>
    <xdr:to>
      <xdr:col>11</xdr:col>
      <xdr:colOff>82550</xdr:colOff>
      <xdr:row>82</xdr:row>
      <xdr:rowOff>135579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092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145756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861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146228</xdr:rowOff>
    </xdr:from>
    <xdr:to>
      <xdr:col>7</xdr:col>
      <xdr:colOff>31750</xdr:colOff>
      <xdr:row>82</xdr:row>
      <xdr:rowOff>76378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03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86555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802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若年層の退職なども含めた、職員構成の変化に伴う経験年数階層の変動により、年ごとに数値の増減はあるものの、給与水準の適正化を図っているところであり、類似団体平均との比較においても同等の水準で推移し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60007</xdr:rowOff>
    </xdr:from>
    <xdr:to>
      <xdr:col>81</xdr:col>
      <xdr:colOff>44450</xdr:colOff>
      <xdr:row>88</xdr:row>
      <xdr:rowOff>108586</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3947457"/>
          <a:ext cx="0" cy="12487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80663</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168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108586</xdr:rowOff>
    </xdr:from>
    <xdr:to>
      <xdr:col>81</xdr:col>
      <xdr:colOff>133350</xdr:colOff>
      <xdr:row>88</xdr:row>
      <xdr:rowOff>108586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196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146384</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369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60007</xdr:rowOff>
    </xdr:from>
    <xdr:to>
      <xdr:col>81</xdr:col>
      <xdr:colOff>133350</xdr:colOff>
      <xdr:row>81</xdr:row>
      <xdr:rowOff>60007</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394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80963</xdr:rowOff>
    </xdr:from>
    <xdr:to>
      <xdr:col>81</xdr:col>
      <xdr:colOff>44450</xdr:colOff>
      <xdr:row>88</xdr:row>
      <xdr:rowOff>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6179800" y="14997113"/>
          <a:ext cx="838200" cy="90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151782</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7250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135255</xdr:rowOff>
    </xdr:from>
    <xdr:to>
      <xdr:col>81</xdr:col>
      <xdr:colOff>95250</xdr:colOff>
      <xdr:row>87</xdr:row>
      <xdr:rowOff>65405</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4879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80963</xdr:rowOff>
    </xdr:from>
    <xdr:to>
      <xdr:col>77</xdr:col>
      <xdr:colOff>44450</xdr:colOff>
      <xdr:row>88</xdr:row>
      <xdr:rowOff>30163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5290800" y="1499711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141288</xdr:rowOff>
    </xdr:from>
    <xdr:to>
      <xdr:col>77</xdr:col>
      <xdr:colOff>95250</xdr:colOff>
      <xdr:row>87</xdr:row>
      <xdr:rowOff>71438</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88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81615</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4654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93027</xdr:rowOff>
    </xdr:from>
    <xdr:to>
      <xdr:col>72</xdr:col>
      <xdr:colOff>203200</xdr:colOff>
      <xdr:row>88</xdr:row>
      <xdr:rowOff>30163</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4401800" y="15009177"/>
          <a:ext cx="889000" cy="108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153352</xdr:rowOff>
    </xdr:from>
    <xdr:to>
      <xdr:col>73</xdr:col>
      <xdr:colOff>44450</xdr:colOff>
      <xdr:row>87</xdr:row>
      <xdr:rowOff>83502</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489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93679</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4666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93027</xdr:rowOff>
    </xdr:from>
    <xdr:to>
      <xdr:col>68</xdr:col>
      <xdr:colOff>152400</xdr:colOff>
      <xdr:row>87</xdr:row>
      <xdr:rowOff>117157</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3512800" y="15009177"/>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147320</xdr:rowOff>
    </xdr:from>
    <xdr:to>
      <xdr:col>68</xdr:col>
      <xdr:colOff>203200</xdr:colOff>
      <xdr:row>87</xdr:row>
      <xdr:rowOff>77470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87647</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147320</xdr:rowOff>
    </xdr:from>
    <xdr:to>
      <xdr:col>64</xdr:col>
      <xdr:colOff>152400</xdr:colOff>
      <xdr:row>87</xdr:row>
      <xdr:rowOff>77470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87647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120650</xdr:rowOff>
    </xdr:from>
    <xdr:to>
      <xdr:col>81</xdr:col>
      <xdr:colOff>95250</xdr:colOff>
      <xdr:row>88</xdr:row>
      <xdr:rowOff>50800</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16527</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49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30163</xdr:rowOff>
    </xdr:from>
    <xdr:to>
      <xdr:col>77</xdr:col>
      <xdr:colOff>95250</xdr:colOff>
      <xdr:row>87</xdr:row>
      <xdr:rowOff>131763</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494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116540</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50326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150813</xdr:rowOff>
    </xdr:from>
    <xdr:to>
      <xdr:col>73</xdr:col>
      <xdr:colOff>44450</xdr:colOff>
      <xdr:row>88</xdr:row>
      <xdr:rowOff>80963</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506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65740</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515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42227</xdr:rowOff>
    </xdr:from>
    <xdr:to>
      <xdr:col>68</xdr:col>
      <xdr:colOff>203200</xdr:colOff>
      <xdr:row>87</xdr:row>
      <xdr:rowOff>143827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4958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128604</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5044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66357</xdr:rowOff>
    </xdr:from>
    <xdr:to>
      <xdr:col>64</xdr:col>
      <xdr:colOff>152400</xdr:colOff>
      <xdr:row>87</xdr:row>
      <xdr:rowOff>167957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4982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152734</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5068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町独自の取り組みとして「アポイ岳ジオパーク」にかかる職員配置や幼児センターの施設運営や維持管理などを直営で行っているが、近年の退職者の増により類似団体平均と比較して同水準となっている。今後においても職員配置の適正化等の取り組みを行い、更なる効率的な行政運営を図る必要がある。</a:t>
          </a: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70502</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153052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64152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146702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32591</xdr:rowOff>
    </xdr:from>
    <xdr:to>
      <xdr:col>81</xdr:col>
      <xdr:colOff>44450</xdr:colOff>
      <xdr:row>66</xdr:row>
      <xdr:rowOff>163385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9976691"/>
          <a:ext cx="0" cy="1502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135462</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451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163385</xdr:rowOff>
    </xdr:from>
    <xdr:to>
      <xdr:col>81</xdr:col>
      <xdr:colOff>133350</xdr:colOff>
      <xdr:row>66</xdr:row>
      <xdr:rowOff>163385</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47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118968</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720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32591</xdr:rowOff>
    </xdr:from>
    <xdr:to>
      <xdr:col>81</xdr:col>
      <xdr:colOff>133350</xdr:colOff>
      <xdr:row>58</xdr:row>
      <xdr:rowOff>32591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9976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169704</xdr:rowOff>
    </xdr:from>
    <xdr:to>
      <xdr:col>81</xdr:col>
      <xdr:colOff>44450</xdr:colOff>
      <xdr:row>60</xdr:row>
      <xdr:rowOff>28416</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285254"/>
          <a:ext cx="8382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125668</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2412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153591</xdr:rowOff>
    </xdr:from>
    <xdr:to>
      <xdr:col>81</xdr:col>
      <xdr:colOff>95250</xdr:colOff>
      <xdr:row>60</xdr:row>
      <xdr:rowOff>83741</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26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122348</xdr:rowOff>
    </xdr:from>
    <xdr:to>
      <xdr:col>77</xdr:col>
      <xdr:colOff>44450</xdr:colOff>
      <xdr:row>59</xdr:row>
      <xdr:rowOff>169704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237898"/>
          <a:ext cx="889000" cy="47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141827</xdr:rowOff>
    </xdr:from>
    <xdr:to>
      <xdr:col>77</xdr:col>
      <xdr:colOff>95250</xdr:colOff>
      <xdr:row>60</xdr:row>
      <xdr:rowOff>71977</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257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56754</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343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116316</xdr:rowOff>
    </xdr:from>
    <xdr:to>
      <xdr:col>72</xdr:col>
      <xdr:colOff>203200</xdr:colOff>
      <xdr:row>59</xdr:row>
      <xdr:rowOff>122348</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231866"/>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120110</xdr:rowOff>
    </xdr:from>
    <xdr:to>
      <xdr:col>73</xdr:col>
      <xdr:colOff>44450</xdr:colOff>
      <xdr:row>60</xdr:row>
      <xdr:rowOff>50260</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235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35037</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32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116316</xdr:rowOff>
    </xdr:from>
    <xdr:to>
      <xdr:col>68</xdr:col>
      <xdr:colOff>152400</xdr:colOff>
      <xdr:row>59</xdr:row>
      <xdr:rowOff>143161</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3512800" y="10231866"/>
          <a:ext cx="889000" cy="2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108347</xdr:rowOff>
    </xdr:from>
    <xdr:to>
      <xdr:col>68</xdr:col>
      <xdr:colOff>203200</xdr:colOff>
      <xdr:row>60</xdr:row>
      <xdr:rowOff>38497</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22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23274</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310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96583</xdr:rowOff>
    </xdr:from>
    <xdr:to>
      <xdr:col>64</xdr:col>
      <xdr:colOff>152400</xdr:colOff>
      <xdr:row>60</xdr:row>
      <xdr:rowOff>26733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21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11510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298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149066</xdr:rowOff>
    </xdr:from>
    <xdr:to>
      <xdr:col>81</xdr:col>
      <xdr:colOff>95250</xdr:colOff>
      <xdr:row>60</xdr:row>
      <xdr:rowOff>79216</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264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165593</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109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118904</xdr:rowOff>
    </xdr:from>
    <xdr:to>
      <xdr:col>77</xdr:col>
      <xdr:colOff>95250</xdr:colOff>
      <xdr:row>60</xdr:row>
      <xdr:rowOff>49054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23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59231</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0033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71548</xdr:rowOff>
    </xdr:from>
    <xdr:to>
      <xdr:col>73</xdr:col>
      <xdr:colOff>44450</xdr:colOff>
      <xdr:row>60</xdr:row>
      <xdr:rowOff>1698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187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11875</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9955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65516</xdr:rowOff>
    </xdr:from>
    <xdr:to>
      <xdr:col>68</xdr:col>
      <xdr:colOff>203200</xdr:colOff>
      <xdr:row>59</xdr:row>
      <xdr:rowOff>167116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18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5843</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9949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92361</xdr:rowOff>
    </xdr:from>
    <xdr:to>
      <xdr:col>64</xdr:col>
      <xdr:colOff>152400</xdr:colOff>
      <xdr:row>60</xdr:row>
      <xdr:rowOff>22511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207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32688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9976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Ｈ</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小学校改築事業、Ｈ</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特別養護老人ホーム移転改築事業等の実施などにより、元利償還金が高止まりしている状況にある。　　</a:t>
          </a:r>
        </a:p>
        <a:p>
          <a:r>
            <a:rPr kumimoji="1" lang="ja-JP" altLang="en-US" sz="1300">
              <a:latin typeface="ＭＳ Ｐゴシック" panose="020B0600070205080204" pitchFamily="50" charset="-128"/>
              <a:ea typeface="ＭＳ Ｐゴシック" panose="020B0600070205080204" pitchFamily="50" charset="-128"/>
            </a:rPr>
            <a:t>　今後、大型事業の実施予定もあることから、公債費の推移を見通し、投資的事業の実施年度調整等により、実質公債費比率の動向を的確に捉え、将来負担を踏まえた健全な財政運営に努める必要がある。</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45</xdr:row>
      <xdr:rowOff>98213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212840"/>
          <a:ext cx="0" cy="16006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70290</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785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98213</xdr:rowOff>
    </xdr:from>
    <xdr:to>
      <xdr:col>81</xdr:col>
      <xdr:colOff>133350</xdr:colOff>
      <xdr:row>45</xdr:row>
      <xdr:rowOff>98213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81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103294</xdr:rowOff>
    </xdr:from>
    <xdr:to>
      <xdr:col>81</xdr:col>
      <xdr:colOff>44450</xdr:colOff>
      <xdr:row>43</xdr:row>
      <xdr:rowOff>143510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179800" y="7475644"/>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138447</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996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121920</xdr:rowOff>
    </xdr:from>
    <xdr:to>
      <xdr:col>81</xdr:col>
      <xdr:colOff>95250</xdr:colOff>
      <xdr:row>42</xdr:row>
      <xdr:rowOff>52070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103294</xdr:rowOff>
    </xdr:from>
    <xdr:to>
      <xdr:col>77</xdr:col>
      <xdr:colOff>44450</xdr:colOff>
      <xdr:row>43</xdr:row>
      <xdr:rowOff>103294</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290800" y="74756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105833</xdr:rowOff>
    </xdr:from>
    <xdr:to>
      <xdr:col>77</xdr:col>
      <xdr:colOff>95250</xdr:colOff>
      <xdr:row>42</xdr:row>
      <xdr:rowOff>35983</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46160</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38946</xdr:rowOff>
    </xdr:from>
    <xdr:to>
      <xdr:col>72</xdr:col>
      <xdr:colOff>203200</xdr:colOff>
      <xdr:row>43</xdr:row>
      <xdr:rowOff>103294</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401800" y="7411296"/>
          <a:ext cx="889000" cy="6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105833</xdr:rowOff>
    </xdr:from>
    <xdr:to>
      <xdr:col>73</xdr:col>
      <xdr:colOff>44450</xdr:colOff>
      <xdr:row>42</xdr:row>
      <xdr:rowOff>35983</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46160</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113877</xdr:rowOff>
    </xdr:from>
    <xdr:to>
      <xdr:col>68</xdr:col>
      <xdr:colOff>152400</xdr:colOff>
      <xdr:row>43</xdr:row>
      <xdr:rowOff>38946</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512800" y="7314777"/>
          <a:ext cx="8890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38117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89746</xdr:rowOff>
    </xdr:from>
    <xdr:to>
      <xdr:col>64</xdr:col>
      <xdr:colOff>152400</xdr:colOff>
      <xdr:row>42</xdr:row>
      <xdr:rowOff>19896</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30073</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68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92710</xdr:rowOff>
    </xdr:from>
    <xdr:to>
      <xdr:col>81</xdr:col>
      <xdr:colOff>95250</xdr:colOff>
      <xdr:row>44</xdr:row>
      <xdr:rowOff>22860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746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64787</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743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52494</xdr:rowOff>
    </xdr:from>
    <xdr:to>
      <xdr:col>77</xdr:col>
      <xdr:colOff>95250</xdr:colOff>
      <xdr:row>43</xdr:row>
      <xdr:rowOff>154094</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742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138871</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7511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52494</xdr:rowOff>
    </xdr:from>
    <xdr:to>
      <xdr:col>73</xdr:col>
      <xdr:colOff>44450</xdr:colOff>
      <xdr:row>43</xdr:row>
      <xdr:rowOff>154094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742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138871</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7511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159596</xdr:rowOff>
    </xdr:from>
    <xdr:to>
      <xdr:col>68</xdr:col>
      <xdr:colOff>203200</xdr:colOff>
      <xdr:row>43</xdr:row>
      <xdr:rowOff>89746</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736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74523</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744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63077</xdr:rowOff>
    </xdr:from>
    <xdr:to>
      <xdr:col>64</xdr:col>
      <xdr:colOff>152400</xdr:colOff>
      <xdr:row>42</xdr:row>
      <xdr:rowOff>164677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726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149454</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735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既発債の償還と</a:t>
          </a:r>
          <a:r>
            <a:rPr kumimoji="1" lang="en-US" altLang="ja-JP" sz="1300">
              <a:latin typeface="ＭＳ Ｐゴシック" panose="020B0600070205080204" pitchFamily="50" charset="-128"/>
              <a:ea typeface="ＭＳ Ｐゴシック" panose="020B0600070205080204" pitchFamily="50" charset="-128"/>
            </a:rPr>
            <a:t>H30</a:t>
          </a:r>
          <a:r>
            <a:rPr kumimoji="1" lang="ja-JP" altLang="en-US" sz="1300">
              <a:latin typeface="ＭＳ Ｐゴシック" panose="020B0600070205080204" pitchFamily="50" charset="-128"/>
              <a:ea typeface="ＭＳ Ｐゴシック" panose="020B0600070205080204" pitchFamily="50" charset="-128"/>
            </a:rPr>
            <a:t>年度から地方債の新規発行を抑制してきたことにより地方債残高・将来負担比率とも順調に減少してきている。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しかしながら、今後の約</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年程は消防庁舎移転事業をはじめとした大型事業の予定もあることから、引き続き投資的事業の実施年度調整等により抑制に努めなければならない。</a:t>
          </a:r>
        </a:p>
        <a:p>
          <a:r>
            <a:rPr kumimoji="1" lang="ja-JP" altLang="en-US" sz="1300">
              <a:latin typeface="ＭＳ Ｐゴシック" panose="020B0600070205080204" pitchFamily="50" charset="-128"/>
              <a:ea typeface="ＭＳ Ｐゴシック" panose="020B0600070205080204" pitchFamily="50" charset="-128"/>
            </a:rPr>
            <a:t>　引き続き収支均衡を図りながら公債費残額の減少と健全な財政運営に努める。</a:t>
          </a: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21046</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13214"/>
          <a:ext cx="0" cy="16511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164573</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936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21046</xdr:rowOff>
    </xdr:from>
    <xdr:to>
      <xdr:col>81</xdr:col>
      <xdr:colOff>133350</xdr:colOff>
      <xdr:row>23</xdr:row>
      <xdr:rowOff>21046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964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124581</xdr:rowOff>
    </xdr:from>
    <xdr:to>
      <xdr:col>81</xdr:col>
      <xdr:colOff>44450</xdr:colOff>
      <xdr:row>14</xdr:row>
      <xdr:rowOff>66887</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6179800" y="2353431"/>
          <a:ext cx="838200" cy="113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66887</xdr:rowOff>
    </xdr:from>
    <xdr:to>
      <xdr:col>77</xdr:col>
      <xdr:colOff>44450</xdr:colOff>
      <xdr:row>14</xdr:row>
      <xdr:rowOff>107103</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5290800" y="246718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107103</xdr:rowOff>
    </xdr:from>
    <xdr:to>
      <xdr:col>72</xdr:col>
      <xdr:colOff>203200</xdr:colOff>
      <xdr:row>16</xdr:row>
      <xdr:rowOff>130750</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401800" y="2507403"/>
          <a:ext cx="889000" cy="366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130750</xdr:rowOff>
    </xdr:from>
    <xdr:to>
      <xdr:col>68</xdr:col>
      <xdr:colOff>152400</xdr:colOff>
      <xdr:row>18</xdr:row>
      <xdr:rowOff>46385</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2873950"/>
          <a:ext cx="889000" cy="258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73781</xdr:rowOff>
    </xdr:from>
    <xdr:to>
      <xdr:col>81</xdr:col>
      <xdr:colOff>95250</xdr:colOff>
      <xdr:row>14</xdr:row>
      <xdr:rowOff>3931</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2302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45858</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2274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16087</xdr:rowOff>
    </xdr:from>
    <xdr:to>
      <xdr:col>77</xdr:col>
      <xdr:colOff>95250</xdr:colOff>
      <xdr:row>14</xdr:row>
      <xdr:rowOff>117687</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2416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102464</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25027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56303</xdr:rowOff>
    </xdr:from>
    <xdr:to>
      <xdr:col>73</xdr:col>
      <xdr:colOff>44450</xdr:colOff>
      <xdr:row>14</xdr:row>
      <xdr:rowOff>157903</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2456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142680</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2542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79950</xdr:rowOff>
    </xdr:from>
    <xdr:to>
      <xdr:col>68</xdr:col>
      <xdr:colOff>203200</xdr:colOff>
      <xdr:row>17</xdr:row>
      <xdr:rowOff>10100</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282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166327</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290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167035</xdr:rowOff>
    </xdr:from>
    <xdr:to>
      <xdr:col>64</xdr:col>
      <xdr:colOff>152400</xdr:colOff>
      <xdr:row>18</xdr:row>
      <xdr:rowOff>97185</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3081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81962</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316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3,901
3,853
364.30
5,274,770
5,216,432
51,904
3,029,348
6,039,059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類似団体とほぼ同水準であるが、基幹産業である第</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次産業をはじめ、第</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次、第</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次産業も含まれる産業形態であることから、各分野にわたり担当職員の配置が必要であること、また町独自の取り組みとして、「アポイ岳ジオパーク」推進のための職員の配置や、認定こども園を町直営で行っているため、職員数は多めの傾向となっ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156718</xdr:rowOff>
    </xdr:from>
    <xdr:to>
      <xdr:col>24</xdr:col>
      <xdr:colOff>25400</xdr:colOff>
      <xdr:row>41</xdr:row>
      <xdr:rowOff>1270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814568"/>
          <a:ext cx="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144797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0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1270</xdr:rowOff>
    </xdr:from>
    <xdr:to>
      <xdr:col>24</xdr:col>
      <xdr:colOff>114300</xdr:colOff>
      <xdr:row>41</xdr:row>
      <xdr:rowOff>1270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30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71645</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156718</xdr:rowOff>
    </xdr:from>
    <xdr:to>
      <xdr:col>24</xdr:col>
      <xdr:colOff>114300</xdr:colOff>
      <xdr:row>33</xdr:row>
      <xdr:rowOff>156718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19558</xdr:rowOff>
    </xdr:from>
    <xdr:to>
      <xdr:col>24</xdr:col>
      <xdr:colOff>25400</xdr:colOff>
      <xdr:row>37</xdr:row>
      <xdr:rowOff>74422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6320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156735</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57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140208</xdr:rowOff>
    </xdr:from>
    <xdr:to>
      <xdr:col>24</xdr:col>
      <xdr:colOff>76200</xdr:colOff>
      <xdr:row>37</xdr:row>
      <xdr:rowOff>70358</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127000</xdr:rowOff>
    </xdr:from>
    <xdr:to>
      <xdr:col>19</xdr:col>
      <xdr:colOff>187325</xdr:colOff>
      <xdr:row>37</xdr:row>
      <xdr:rowOff>19558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9920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140208</xdr:rowOff>
    </xdr:from>
    <xdr:to>
      <xdr:col>20</xdr:col>
      <xdr:colOff>38100</xdr:colOff>
      <xdr:row>37</xdr:row>
      <xdr:rowOff>70358</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80535</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81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127000</xdr:rowOff>
    </xdr:from>
    <xdr:to>
      <xdr:col>15</xdr:col>
      <xdr:colOff>98425</xdr:colOff>
      <xdr:row>37</xdr:row>
      <xdr:rowOff>115570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29920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112776</xdr:rowOff>
    </xdr:from>
    <xdr:to>
      <xdr:col>15</xdr:col>
      <xdr:colOff>149225</xdr:colOff>
      <xdr:row>37</xdr:row>
      <xdr:rowOff>42926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27703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115570</xdr:rowOff>
    </xdr:from>
    <xdr:to>
      <xdr:col>11</xdr:col>
      <xdr:colOff>9525</xdr:colOff>
      <xdr:row>37</xdr:row>
      <xdr:rowOff>129286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45922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37338</xdr:rowOff>
    </xdr:from>
    <xdr:to>
      <xdr:col>11</xdr:col>
      <xdr:colOff>60325</xdr:colOff>
      <xdr:row>37</xdr:row>
      <xdr:rowOff>138938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149115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49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762</xdr:rowOff>
    </xdr:from>
    <xdr:to>
      <xdr:col>6</xdr:col>
      <xdr:colOff>171450</xdr:colOff>
      <xdr:row>37</xdr:row>
      <xdr:rowOff>102362</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112539</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23622</xdr:rowOff>
    </xdr:from>
    <xdr:to>
      <xdr:col>24</xdr:col>
      <xdr:colOff>76200</xdr:colOff>
      <xdr:row>37</xdr:row>
      <xdr:rowOff>125222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167149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140208</xdr:rowOff>
    </xdr:from>
    <xdr:to>
      <xdr:col>20</xdr:col>
      <xdr:colOff>38100</xdr:colOff>
      <xdr:row>37</xdr:row>
      <xdr:rowOff>70358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55135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398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76200</xdr:rowOff>
    </xdr:from>
    <xdr:to>
      <xdr:col>15</xdr:col>
      <xdr:colOff>149225</xdr:colOff>
      <xdr:row>37</xdr:row>
      <xdr:rowOff>6350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64770</xdr:rowOff>
    </xdr:from>
    <xdr:to>
      <xdr:col>11</xdr:col>
      <xdr:colOff>60325</xdr:colOff>
      <xdr:row>37</xdr:row>
      <xdr:rowOff>166370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151147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78486</xdr:rowOff>
    </xdr:from>
    <xdr:to>
      <xdr:col>6</xdr:col>
      <xdr:colOff>171450</xdr:colOff>
      <xdr:row>38</xdr:row>
      <xdr:rowOff>8636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164863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0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業務を効率的に行うための電算関係などは年々上昇しているほか、物価高の影響も出てきている。今後も経費節減に努め、物件費の抑制を図る必要がある。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00000000-0008-0000-0400-000074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149860</xdr:rowOff>
    </xdr:from>
    <xdr:to>
      <xdr:col>82</xdr:col>
      <xdr:colOff>107950</xdr:colOff>
      <xdr:row>21</xdr:row>
      <xdr:rowOff>28702</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flipV="1">
          <a:off x="16510000" y="2550160"/>
          <a:ext cx="0" cy="1078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779</xdr:rowOff>
    </xdr:from>
    <xdr:ext cx="762000" cy="259045"/>
    <xdr:sp macro="" textlink="">
      <xdr:nvSpPr>
        <xdr:cNvPr id="118" name="物件費最小値テキスト">
          <a:extLst>
            <a:ext uri="{FF2B5EF4-FFF2-40B4-BE49-F238E27FC236}">
              <a16:creationId xmlns:a16="http://schemas.microsoft.com/office/drawing/2014/main" id="{00000000-0008-0000-0400-000076000000}"/>
            </a:ext>
          </a:extLst>
        </xdr:cNvPr>
        <xdr:cNvSpPr txBox="1"/>
      </xdr:nvSpPr>
      <xdr:spPr>
        <a:xfrm>
          <a:off x="16598900" y="3601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28702</xdr:rowOff>
    </xdr:from>
    <xdr:to>
      <xdr:col>82</xdr:col>
      <xdr:colOff>196850</xdr:colOff>
      <xdr:row>21</xdr:row>
      <xdr:rowOff>28702</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6421100" y="3629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64787</xdr:rowOff>
    </xdr:from>
    <xdr:ext cx="762000" cy="259045"/>
    <xdr:sp macro="" textlink="">
      <xdr:nvSpPr>
        <xdr:cNvPr id="120" name="物件費最大値テキスト">
          <a:extLst>
            <a:ext uri="{FF2B5EF4-FFF2-40B4-BE49-F238E27FC236}">
              <a16:creationId xmlns:a16="http://schemas.microsoft.com/office/drawing/2014/main" id="{00000000-0008-0000-0400-000078000000}"/>
            </a:ext>
          </a:extLst>
        </xdr:cNvPr>
        <xdr:cNvSpPr txBox="1"/>
      </xdr:nvSpPr>
      <xdr:spPr>
        <a:xfrm>
          <a:off x="16598900" y="229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149860</xdr:rowOff>
    </xdr:from>
    <xdr:to>
      <xdr:col>82</xdr:col>
      <xdr:colOff>196850</xdr:colOff>
      <xdr:row>14</xdr:row>
      <xdr:rowOff>149860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2550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127000</xdr:rowOff>
    </xdr:from>
    <xdr:to>
      <xdr:col>82</xdr:col>
      <xdr:colOff>107950</xdr:colOff>
      <xdr:row>16</xdr:row>
      <xdr:rowOff>149860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5671800" y="28702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9415</xdr:rowOff>
    </xdr:from>
    <xdr:ext cx="762000" cy="259045"/>
    <xdr:sp macro="" textlink="">
      <xdr:nvSpPr>
        <xdr:cNvPr id="123" name="物件費平均値テキスト">
          <a:extLst>
            <a:ext uri="{FF2B5EF4-FFF2-40B4-BE49-F238E27FC236}">
              <a16:creationId xmlns:a16="http://schemas.microsoft.com/office/drawing/2014/main" id="{00000000-0008-0000-0400-00007B000000}"/>
            </a:ext>
          </a:extLst>
        </xdr:cNvPr>
        <xdr:cNvSpPr txBox="1"/>
      </xdr:nvSpPr>
      <xdr:spPr>
        <a:xfrm>
          <a:off x="16598900" y="2924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4" name="フローチャート: 判断 123">
          <a:extLst>
            <a:ext uri="{FF2B5EF4-FFF2-40B4-BE49-F238E27FC236}">
              <a16:creationId xmlns:a16="http://schemas.microsoft.com/office/drawing/2014/main" id="{00000000-0008-0000-0400-00007C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90424</xdr:rowOff>
    </xdr:from>
    <xdr:to>
      <xdr:col>78</xdr:col>
      <xdr:colOff>69850</xdr:colOff>
      <xdr:row>16</xdr:row>
      <xdr:rowOff>149860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4782800" y="2833624"/>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23622</xdr:rowOff>
    </xdr:from>
    <xdr:to>
      <xdr:col>78</xdr:col>
      <xdr:colOff>120650</xdr:colOff>
      <xdr:row>17</xdr:row>
      <xdr:rowOff>125222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5621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109999</xdr:rowOff>
    </xdr:from>
    <xdr:ext cx="736600" cy="259045"/>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a:off x="15290800" y="3024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90424</xdr:rowOff>
    </xdr:from>
    <xdr:to>
      <xdr:col>73</xdr:col>
      <xdr:colOff>180975</xdr:colOff>
      <xdr:row>16</xdr:row>
      <xdr:rowOff>104140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3893800" y="283362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140208</xdr:rowOff>
    </xdr:from>
    <xdr:to>
      <xdr:col>74</xdr:col>
      <xdr:colOff>31750</xdr:colOff>
      <xdr:row>17</xdr:row>
      <xdr:rowOff>70358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732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55135</xdr:rowOff>
    </xdr:from>
    <xdr:ext cx="7620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4401800" y="2969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104140</xdr:rowOff>
    </xdr:from>
    <xdr:to>
      <xdr:col>69</xdr:col>
      <xdr:colOff>92075</xdr:colOff>
      <xdr:row>18</xdr:row>
      <xdr:rowOff>12700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004800" y="284734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144780</xdr:rowOff>
    </xdr:from>
    <xdr:to>
      <xdr:col>69</xdr:col>
      <xdr:colOff>142875</xdr:colOff>
      <xdr:row>17</xdr:row>
      <xdr:rowOff>74930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3843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59707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35128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55626</xdr:rowOff>
    </xdr:from>
    <xdr:to>
      <xdr:col>65</xdr:col>
      <xdr:colOff>53975</xdr:colOff>
      <xdr:row>17</xdr:row>
      <xdr:rowOff>157226</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2954000" y="2970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167403</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2623800" y="2739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76200</xdr:rowOff>
    </xdr:from>
    <xdr:to>
      <xdr:col>82</xdr:col>
      <xdr:colOff>158750</xdr:colOff>
      <xdr:row>17</xdr:row>
      <xdr:rowOff>6350</xdr:rowOff>
    </xdr:to>
    <xdr:sp macro="" textlink="">
      <xdr:nvSpPr>
        <xdr:cNvPr id="141" name="楕円 140">
          <a:extLst>
            <a:ext uri="{FF2B5EF4-FFF2-40B4-BE49-F238E27FC236}">
              <a16:creationId xmlns:a16="http://schemas.microsoft.com/office/drawing/2014/main" id="{00000000-0008-0000-0400-00008D000000}"/>
            </a:ext>
          </a:extLst>
        </xdr:cNvPr>
        <xdr:cNvSpPr/>
      </xdr:nvSpPr>
      <xdr:spPr>
        <a:xfrm>
          <a:off x="164592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92727</xdr:rowOff>
    </xdr:from>
    <xdr:ext cx="762000" cy="259045"/>
    <xdr:sp macro="" textlink="">
      <xdr:nvSpPr>
        <xdr:cNvPr id="142" name="物件費該当値テキスト">
          <a:extLst>
            <a:ext uri="{FF2B5EF4-FFF2-40B4-BE49-F238E27FC236}">
              <a16:creationId xmlns:a16="http://schemas.microsoft.com/office/drawing/2014/main" id="{00000000-0008-0000-0400-00008E000000}"/>
            </a:ext>
          </a:extLst>
        </xdr:cNvPr>
        <xdr:cNvSpPr txBox="1"/>
      </xdr:nvSpPr>
      <xdr:spPr>
        <a:xfrm>
          <a:off x="165989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99060</xdr:rowOff>
    </xdr:from>
    <xdr:to>
      <xdr:col>78</xdr:col>
      <xdr:colOff>120650</xdr:colOff>
      <xdr:row>17</xdr:row>
      <xdr:rowOff>29210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5621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39387</xdr:rowOff>
    </xdr:from>
    <xdr:ext cx="7366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290800" y="2611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39624</xdr:rowOff>
    </xdr:from>
    <xdr:to>
      <xdr:col>74</xdr:col>
      <xdr:colOff>31750</xdr:colOff>
      <xdr:row>16</xdr:row>
      <xdr:rowOff>141224</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4732000" y="2782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151401</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4401800" y="2551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53340</xdr:rowOff>
    </xdr:from>
    <xdr:to>
      <xdr:col>69</xdr:col>
      <xdr:colOff>142875</xdr:colOff>
      <xdr:row>16</xdr:row>
      <xdr:rowOff>154940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38430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165117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512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133350</xdr:rowOff>
    </xdr:from>
    <xdr:to>
      <xdr:col>65</xdr:col>
      <xdr:colOff>53975</xdr:colOff>
      <xdr:row>18</xdr:row>
      <xdr:rowOff>63500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29540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48277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26238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乳幼児や障害者の急増がないことにより、安定的に推移している。</a:t>
          </a: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00000000-0008-0000-0400-0000A3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88900</xdr:rowOff>
    </xdr:from>
    <xdr:to>
      <xdr:col>24</xdr:col>
      <xdr:colOff>25400</xdr:colOff>
      <xdr:row>62</xdr:row>
      <xdr:rowOff>50800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91757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3827</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919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88900</xdr:rowOff>
    </xdr:from>
    <xdr:to>
      <xdr:col>24</xdr:col>
      <xdr:colOff>114300</xdr:colOff>
      <xdr:row>53</xdr:row>
      <xdr:rowOff>88900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917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88900</xdr:rowOff>
    </xdr:from>
    <xdr:to>
      <xdr:col>24</xdr:col>
      <xdr:colOff>25400</xdr:colOff>
      <xdr:row>57</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3987800" y="9690100"/>
          <a:ext cx="8382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130827</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3891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114300</xdr:rowOff>
    </xdr:from>
    <xdr:to>
      <xdr:col>24</xdr:col>
      <xdr:colOff>76200</xdr:colOff>
      <xdr:row>56</xdr:row>
      <xdr:rowOff>44450</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69850</xdr:rowOff>
    </xdr:from>
    <xdr:to>
      <xdr:col>19</xdr:col>
      <xdr:colOff>187325</xdr:colOff>
      <xdr:row>56</xdr:row>
      <xdr:rowOff>88900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098800" y="9671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114300</xdr:rowOff>
    </xdr:from>
    <xdr:to>
      <xdr:col>20</xdr:col>
      <xdr:colOff>38100</xdr:colOff>
      <xdr:row>56</xdr:row>
      <xdr:rowOff>44450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54627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312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50800</xdr:rowOff>
    </xdr:from>
    <xdr:to>
      <xdr:col>15</xdr:col>
      <xdr:colOff>98425</xdr:colOff>
      <xdr:row>56</xdr:row>
      <xdr:rowOff>69850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2209800" y="96520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95250</xdr:rowOff>
    </xdr:from>
    <xdr:to>
      <xdr:col>15</xdr:col>
      <xdr:colOff>149225</xdr:colOff>
      <xdr:row>56</xdr:row>
      <xdr:rowOff>25400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35577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50800</xdr:rowOff>
    </xdr:from>
    <xdr:to>
      <xdr:col>11</xdr:col>
      <xdr:colOff>9525</xdr:colOff>
      <xdr:row>57</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1320800" y="96520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152400</xdr:rowOff>
    </xdr:from>
    <xdr:to>
      <xdr:col>11</xdr:col>
      <xdr:colOff>60325</xdr:colOff>
      <xdr:row>56</xdr:row>
      <xdr:rowOff>82550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92727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111777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76200</xdr:rowOff>
    </xdr:from>
    <xdr:to>
      <xdr:col>24</xdr:col>
      <xdr:colOff>76200</xdr:colOff>
      <xdr:row>58</xdr:row>
      <xdr:rowOff>6350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48277</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982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38100</xdr:rowOff>
    </xdr:from>
    <xdr:to>
      <xdr:col>20</xdr:col>
      <xdr:colOff>38100</xdr:colOff>
      <xdr:row>56</xdr:row>
      <xdr:rowOff>139700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124477</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972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19050</xdr:rowOff>
    </xdr:from>
    <xdr:to>
      <xdr:col>15</xdr:col>
      <xdr:colOff>149225</xdr:colOff>
      <xdr:row>56</xdr:row>
      <xdr:rowOff>120650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105427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0</xdr:rowOff>
    </xdr:from>
    <xdr:to>
      <xdr:col>11</xdr:col>
      <xdr:colOff>60325</xdr:colOff>
      <xdr:row>56</xdr:row>
      <xdr:rowOff>101600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133350</xdr:rowOff>
    </xdr:from>
    <xdr:to>
      <xdr:col>6</xdr:col>
      <xdr:colOff>171450</xdr:colOff>
      <xdr:row>57</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48277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9820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各会計への繰出金が大半であるが、国保会計・介護会計等においては安定していることにより、類似団体平均より低い状態のまま推移している。</a:t>
          </a: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その他グラフ枠">
          <a:extLst>
            <a:ext uri="{FF2B5EF4-FFF2-40B4-BE49-F238E27FC236}">
              <a16:creationId xmlns:a16="http://schemas.microsoft.com/office/drawing/2014/main" id="{00000000-0008-0000-0400-0000E8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64135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flipV="1">
          <a:off x="16510000" y="9271000"/>
          <a:ext cx="0" cy="125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36212</xdr:rowOff>
    </xdr:from>
    <xdr:ext cx="762000" cy="259045"/>
    <xdr:sp macro="" textlink="">
      <xdr:nvSpPr>
        <xdr:cNvPr id="234" name="その他最小値テキスト">
          <a:extLst>
            <a:ext uri="{FF2B5EF4-FFF2-40B4-BE49-F238E27FC236}">
              <a16:creationId xmlns:a16="http://schemas.microsoft.com/office/drawing/2014/main" id="{00000000-0008-0000-0400-0000EA000000}"/>
            </a:ext>
          </a:extLst>
        </xdr:cNvPr>
        <xdr:cNvSpPr txBox="1"/>
      </xdr:nvSpPr>
      <xdr:spPr>
        <a:xfrm>
          <a:off x="16598900" y="1049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64135</xdr:rowOff>
    </xdr:from>
    <xdr:to>
      <xdr:col>82</xdr:col>
      <xdr:colOff>196850</xdr:colOff>
      <xdr:row>61</xdr:row>
      <xdr:rowOff>64135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6421100" y="1052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36" name="その他最大値テキスト">
          <a:extLst>
            <a:ext uri="{FF2B5EF4-FFF2-40B4-BE49-F238E27FC236}">
              <a16:creationId xmlns:a16="http://schemas.microsoft.com/office/drawing/2014/main" id="{00000000-0008-0000-0400-0000EC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138430</xdr:rowOff>
    </xdr:from>
    <xdr:to>
      <xdr:col>82</xdr:col>
      <xdr:colOff>107950</xdr:colOff>
      <xdr:row>55</xdr:row>
      <xdr:rowOff>161290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5671800" y="95681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13987</xdr:rowOff>
    </xdr:from>
    <xdr:ext cx="762000" cy="259045"/>
    <xdr:sp macro="" textlink="">
      <xdr:nvSpPr>
        <xdr:cNvPr id="239" name="その他平均値テキスト">
          <a:extLst>
            <a:ext uri="{FF2B5EF4-FFF2-40B4-BE49-F238E27FC236}">
              <a16:creationId xmlns:a16="http://schemas.microsoft.com/office/drawing/2014/main" id="{00000000-0008-0000-0400-0000EF000000}"/>
            </a:ext>
          </a:extLst>
        </xdr:cNvPr>
        <xdr:cNvSpPr txBox="1"/>
      </xdr:nvSpPr>
      <xdr:spPr>
        <a:xfrm>
          <a:off x="16598900" y="9786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41910</xdr:rowOff>
    </xdr:from>
    <xdr:to>
      <xdr:col>82</xdr:col>
      <xdr:colOff>158750</xdr:colOff>
      <xdr:row>57</xdr:row>
      <xdr:rowOff>143510</xdr:rowOff>
    </xdr:to>
    <xdr:sp macro="" textlink="">
      <xdr:nvSpPr>
        <xdr:cNvPr id="240" name="フローチャート: 判断 239">
          <a:extLst>
            <a:ext uri="{FF2B5EF4-FFF2-40B4-BE49-F238E27FC236}">
              <a16:creationId xmlns:a16="http://schemas.microsoft.com/office/drawing/2014/main" id="{00000000-0008-0000-0400-0000F0000000}"/>
            </a:ext>
          </a:extLst>
        </xdr:cNvPr>
        <xdr:cNvSpPr/>
      </xdr:nvSpPr>
      <xdr:spPr>
        <a:xfrm>
          <a:off x="164592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138430</xdr:rowOff>
    </xdr:from>
    <xdr:to>
      <xdr:col>78</xdr:col>
      <xdr:colOff>69850</xdr:colOff>
      <xdr:row>56</xdr:row>
      <xdr:rowOff>6985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4782800" y="956818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53340</xdr:rowOff>
    </xdr:from>
    <xdr:to>
      <xdr:col>78</xdr:col>
      <xdr:colOff>120650</xdr:colOff>
      <xdr:row>57</xdr:row>
      <xdr:rowOff>154940</xdr:rowOff>
    </xdr:to>
    <xdr:sp macro="" textlink="">
      <xdr:nvSpPr>
        <xdr:cNvPr id="242" name="フローチャート: 判断 241">
          <a:extLst>
            <a:ext uri="{FF2B5EF4-FFF2-40B4-BE49-F238E27FC236}">
              <a16:creationId xmlns:a16="http://schemas.microsoft.com/office/drawing/2014/main" id="{00000000-0008-0000-0400-0000F2000000}"/>
            </a:ext>
          </a:extLst>
        </xdr:cNvPr>
        <xdr:cNvSpPr/>
      </xdr:nvSpPr>
      <xdr:spPr>
        <a:xfrm>
          <a:off x="15621000" y="982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139717</xdr:rowOff>
    </xdr:from>
    <xdr:ext cx="736600" cy="259045"/>
    <xdr:sp macro="" textlink="">
      <xdr:nvSpPr>
        <xdr:cNvPr id="243" name="テキスト ボックス 242">
          <a:extLst>
            <a:ext uri="{FF2B5EF4-FFF2-40B4-BE49-F238E27FC236}">
              <a16:creationId xmlns:a16="http://schemas.microsoft.com/office/drawing/2014/main" id="{00000000-0008-0000-0400-0000F3000000}"/>
            </a:ext>
          </a:extLst>
        </xdr:cNvPr>
        <xdr:cNvSpPr txBox="1"/>
      </xdr:nvSpPr>
      <xdr:spPr>
        <a:xfrm>
          <a:off x="15290800" y="9912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6985</xdr:rowOff>
    </xdr:from>
    <xdr:to>
      <xdr:col>73</xdr:col>
      <xdr:colOff>180975</xdr:colOff>
      <xdr:row>56</xdr:row>
      <xdr:rowOff>29845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3893800" y="960818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36195</xdr:rowOff>
    </xdr:from>
    <xdr:to>
      <xdr:col>74</xdr:col>
      <xdr:colOff>31750</xdr:colOff>
      <xdr:row>57</xdr:row>
      <xdr:rowOff>137795</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4732000" y="980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122572</xdr:rowOff>
    </xdr:from>
    <xdr:ext cx="762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4401800" y="989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64135</xdr:rowOff>
    </xdr:from>
    <xdr:to>
      <xdr:col>69</xdr:col>
      <xdr:colOff>92075</xdr:colOff>
      <xdr:row>56</xdr:row>
      <xdr:rowOff>29845</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3004800" y="9493885"/>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93345</xdr:rowOff>
    </xdr:from>
    <xdr:to>
      <xdr:col>69</xdr:col>
      <xdr:colOff>142875</xdr:colOff>
      <xdr:row>58</xdr:row>
      <xdr:rowOff>23495</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3843000" y="986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8272</xdr:rowOff>
    </xdr:from>
    <xdr:ext cx="762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3512800" y="9952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87630</xdr:rowOff>
    </xdr:from>
    <xdr:to>
      <xdr:col>65</xdr:col>
      <xdr:colOff>53975</xdr:colOff>
      <xdr:row>58</xdr:row>
      <xdr:rowOff>17780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2954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2557</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2623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110490</xdr:rowOff>
    </xdr:from>
    <xdr:to>
      <xdr:col>82</xdr:col>
      <xdr:colOff>158750</xdr:colOff>
      <xdr:row>56</xdr:row>
      <xdr:rowOff>40640</xdr:rowOff>
    </xdr:to>
    <xdr:sp macro="" textlink="">
      <xdr:nvSpPr>
        <xdr:cNvPr id="257" name="楕円 256">
          <a:extLst>
            <a:ext uri="{FF2B5EF4-FFF2-40B4-BE49-F238E27FC236}">
              <a16:creationId xmlns:a16="http://schemas.microsoft.com/office/drawing/2014/main" id="{00000000-0008-0000-0400-000001010000}"/>
            </a:ext>
          </a:extLst>
        </xdr:cNvPr>
        <xdr:cNvSpPr/>
      </xdr:nvSpPr>
      <xdr:spPr>
        <a:xfrm>
          <a:off x="164592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127017</xdr:rowOff>
    </xdr:from>
    <xdr:ext cx="762000" cy="259045"/>
    <xdr:sp macro="" textlink="">
      <xdr:nvSpPr>
        <xdr:cNvPr id="258" name="その他該当値テキスト">
          <a:extLst>
            <a:ext uri="{FF2B5EF4-FFF2-40B4-BE49-F238E27FC236}">
              <a16:creationId xmlns:a16="http://schemas.microsoft.com/office/drawing/2014/main" id="{00000000-0008-0000-0400-000002010000}"/>
            </a:ext>
          </a:extLst>
        </xdr:cNvPr>
        <xdr:cNvSpPr txBox="1"/>
      </xdr:nvSpPr>
      <xdr:spPr>
        <a:xfrm>
          <a:off x="16598900" y="938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87630</xdr:rowOff>
    </xdr:from>
    <xdr:to>
      <xdr:col>78</xdr:col>
      <xdr:colOff>120650</xdr:colOff>
      <xdr:row>56</xdr:row>
      <xdr:rowOff>17780</xdr:rowOff>
    </xdr:to>
    <xdr:sp macro="" textlink="">
      <xdr:nvSpPr>
        <xdr:cNvPr id="259" name="楕円 258">
          <a:extLst>
            <a:ext uri="{FF2B5EF4-FFF2-40B4-BE49-F238E27FC236}">
              <a16:creationId xmlns:a16="http://schemas.microsoft.com/office/drawing/2014/main" id="{00000000-0008-0000-0400-000003010000}"/>
            </a:ext>
          </a:extLst>
        </xdr:cNvPr>
        <xdr:cNvSpPr/>
      </xdr:nvSpPr>
      <xdr:spPr>
        <a:xfrm>
          <a:off x="15621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27957</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28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127635</xdr:rowOff>
    </xdr:from>
    <xdr:to>
      <xdr:col>74</xdr:col>
      <xdr:colOff>31750</xdr:colOff>
      <xdr:row>56</xdr:row>
      <xdr:rowOff>57785</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4732000" y="955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67962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401800" y="932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150495</xdr:rowOff>
    </xdr:from>
    <xdr:to>
      <xdr:col>69</xdr:col>
      <xdr:colOff>142875</xdr:colOff>
      <xdr:row>56</xdr:row>
      <xdr:rowOff>80645</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3843000" y="9580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90822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34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13335</xdr:rowOff>
    </xdr:from>
    <xdr:to>
      <xdr:col>65</xdr:col>
      <xdr:colOff>53975</xdr:colOff>
      <xdr:row>55</xdr:row>
      <xdr:rowOff>114935</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2954000" y="944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125112</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211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7" name="正方形/長方形 266">
          <a:extLst>
            <a:ext uri="{FF2B5EF4-FFF2-40B4-BE49-F238E27FC236}">
              <a16:creationId xmlns:a16="http://schemas.microsoft.com/office/drawing/2014/main" id="{00000000-0008-0000-0400-00000B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68" name="正方形/長方形 267">
          <a:extLst>
            <a:ext uri="{FF2B5EF4-FFF2-40B4-BE49-F238E27FC236}">
              <a16:creationId xmlns:a16="http://schemas.microsoft.com/office/drawing/2014/main" id="{00000000-0008-0000-0400-00000C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69" name="正方形/長方形 268">
          <a:extLst>
            <a:ext uri="{FF2B5EF4-FFF2-40B4-BE49-F238E27FC236}">
              <a16:creationId xmlns:a16="http://schemas.microsoft.com/office/drawing/2014/main" id="{00000000-0008-0000-0400-00000D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第一次産業の新規就農にかかる各種補助事業などの実施により、類似団体平均を上回っている。今後も各種団体等に対する補助費については、内容を精査し適正額の執行に努める。</a:t>
          </a:r>
        </a:p>
      </xdr:txBody>
    </xdr:sp>
    <xdr:clientData/>
  </xdr:twoCellAnchor>
  <xdr:oneCellAnchor>
    <xdr:from>
      <xdr:col>62</xdr:col>
      <xdr:colOff>6350</xdr:colOff>
      <xdr:row>29</xdr:row>
      <xdr:rowOff>107950</xdr:rowOff>
    </xdr:from>
    <xdr:ext cx="298543" cy="225703"/>
    <xdr:sp macro="" textlink="">
      <xdr:nvSpPr>
        <xdr:cNvPr id="278" name="テキスト ボックス 277">
          <a:extLst>
            <a:ext uri="{FF2B5EF4-FFF2-40B4-BE49-F238E27FC236}">
              <a16:creationId xmlns:a16="http://schemas.microsoft.com/office/drawing/2014/main" id="{00000000-0008-0000-0400-000016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79" name="直線コネクタ 278">
          <a:extLst>
            <a:ext uri="{FF2B5EF4-FFF2-40B4-BE49-F238E27FC236}">
              <a16:creationId xmlns:a16="http://schemas.microsoft.com/office/drawing/2014/main" id="{00000000-0008-0000-0400-000017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1" name="直線コネクタ 280">
          <a:extLst>
            <a:ext uri="{FF2B5EF4-FFF2-40B4-BE49-F238E27FC236}">
              <a16:creationId xmlns:a16="http://schemas.microsoft.com/office/drawing/2014/main" id="{00000000-0008-0000-0400-000019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0" name="補助費等グラフ枠">
          <a:extLst>
            <a:ext uri="{FF2B5EF4-FFF2-40B4-BE49-F238E27FC236}">
              <a16:creationId xmlns:a16="http://schemas.microsoft.com/office/drawing/2014/main" id="{00000000-0008-0000-0400-00002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44704</xdr:rowOff>
    </xdr:from>
    <xdr:to>
      <xdr:col>82</xdr:col>
      <xdr:colOff>107950</xdr:colOff>
      <xdr:row>41</xdr:row>
      <xdr:rowOff>10414</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flipV="1">
          <a:off x="16510000" y="5874004"/>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153941</xdr:rowOff>
    </xdr:from>
    <xdr:ext cx="762000" cy="259045"/>
    <xdr:sp macro="" textlink="">
      <xdr:nvSpPr>
        <xdr:cNvPr id="292" name="補助費等最小値テキスト">
          <a:extLst>
            <a:ext uri="{FF2B5EF4-FFF2-40B4-BE49-F238E27FC236}">
              <a16:creationId xmlns:a16="http://schemas.microsoft.com/office/drawing/2014/main" id="{00000000-0008-0000-0400-000024010000}"/>
            </a:ext>
          </a:extLst>
        </xdr:cNvPr>
        <xdr:cNvSpPr txBox="1"/>
      </xdr:nvSpPr>
      <xdr:spPr>
        <a:xfrm>
          <a:off x="16598900" y="701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10414</xdr:rowOff>
    </xdr:from>
    <xdr:to>
      <xdr:col>82</xdr:col>
      <xdr:colOff>196850</xdr:colOff>
      <xdr:row>41</xdr:row>
      <xdr:rowOff>10414</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6421100" y="703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131081</xdr:rowOff>
    </xdr:from>
    <xdr:ext cx="762000" cy="259045"/>
    <xdr:sp macro="" textlink="">
      <xdr:nvSpPr>
        <xdr:cNvPr id="294" name="補助費等最大値テキスト">
          <a:extLst>
            <a:ext uri="{FF2B5EF4-FFF2-40B4-BE49-F238E27FC236}">
              <a16:creationId xmlns:a16="http://schemas.microsoft.com/office/drawing/2014/main" id="{00000000-0008-0000-0400-000026010000}"/>
            </a:ext>
          </a:extLst>
        </xdr:cNvPr>
        <xdr:cNvSpPr txBox="1"/>
      </xdr:nvSpPr>
      <xdr:spPr>
        <a:xfrm>
          <a:off x="16598900" y="56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44704</xdr:rowOff>
    </xdr:from>
    <xdr:to>
      <xdr:col>82</xdr:col>
      <xdr:colOff>196850</xdr:colOff>
      <xdr:row>34</xdr:row>
      <xdr:rowOff>44704</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6421100" y="587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88138</xdr:rowOff>
    </xdr:from>
    <xdr:to>
      <xdr:col>82</xdr:col>
      <xdr:colOff>107950</xdr:colOff>
      <xdr:row>37</xdr:row>
      <xdr:rowOff>124714</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5671800" y="643178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147591</xdr:rowOff>
    </xdr:from>
    <xdr:ext cx="762000" cy="259045"/>
    <xdr:sp macro="" textlink="">
      <xdr:nvSpPr>
        <xdr:cNvPr id="297" name="補助費等平均値テキスト">
          <a:extLst>
            <a:ext uri="{FF2B5EF4-FFF2-40B4-BE49-F238E27FC236}">
              <a16:creationId xmlns:a16="http://schemas.microsoft.com/office/drawing/2014/main" id="{00000000-0008-0000-0400-000029010000}"/>
            </a:ext>
          </a:extLst>
        </xdr:cNvPr>
        <xdr:cNvSpPr txBox="1"/>
      </xdr:nvSpPr>
      <xdr:spPr>
        <a:xfrm>
          <a:off x="16598900" y="6148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131064</xdr:rowOff>
    </xdr:from>
    <xdr:to>
      <xdr:col>82</xdr:col>
      <xdr:colOff>158750</xdr:colOff>
      <xdr:row>37</xdr:row>
      <xdr:rowOff>61214</xdr:rowOff>
    </xdr:to>
    <xdr:sp macro="" textlink="">
      <xdr:nvSpPr>
        <xdr:cNvPr id="298" name="フローチャート: 判断 297">
          <a:extLst>
            <a:ext uri="{FF2B5EF4-FFF2-40B4-BE49-F238E27FC236}">
              <a16:creationId xmlns:a16="http://schemas.microsoft.com/office/drawing/2014/main" id="{00000000-0008-0000-0400-00002A010000}"/>
            </a:ext>
          </a:extLst>
        </xdr:cNvPr>
        <xdr:cNvSpPr/>
      </xdr:nvSpPr>
      <xdr:spPr>
        <a:xfrm>
          <a:off x="164592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74422</xdr:rowOff>
    </xdr:from>
    <xdr:to>
      <xdr:col>78</xdr:col>
      <xdr:colOff>69850</xdr:colOff>
      <xdr:row>37</xdr:row>
      <xdr:rowOff>88138</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4782800" y="641807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0" name="フローチャート: 判断 299">
          <a:extLst>
            <a:ext uri="{FF2B5EF4-FFF2-40B4-BE49-F238E27FC236}">
              <a16:creationId xmlns:a16="http://schemas.microsoft.com/office/drawing/2014/main" id="{00000000-0008-0000-0400-00002C010000}"/>
            </a:ext>
          </a:extLst>
        </xdr:cNvPr>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25671</xdr:rowOff>
    </xdr:from>
    <xdr:ext cx="7366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5290800" y="6026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74422</xdr:rowOff>
    </xdr:from>
    <xdr:to>
      <xdr:col>73</xdr:col>
      <xdr:colOff>180975</xdr:colOff>
      <xdr:row>38</xdr:row>
      <xdr:rowOff>8128</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3893800" y="6418072"/>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62484</xdr:rowOff>
    </xdr:from>
    <xdr:to>
      <xdr:col>74</xdr:col>
      <xdr:colOff>31750</xdr:colOff>
      <xdr:row>36</xdr:row>
      <xdr:rowOff>164084</xdr:rowOff>
    </xdr:to>
    <xdr:sp macro="" textlink="">
      <xdr:nvSpPr>
        <xdr:cNvPr id="303" name="フローチャート: 判断 302">
          <a:extLst>
            <a:ext uri="{FF2B5EF4-FFF2-40B4-BE49-F238E27FC236}">
              <a16:creationId xmlns:a16="http://schemas.microsoft.com/office/drawing/2014/main" id="{00000000-0008-0000-0400-00002F010000}"/>
            </a:ext>
          </a:extLst>
        </xdr:cNvPr>
        <xdr:cNvSpPr/>
      </xdr:nvSpPr>
      <xdr:spPr>
        <a:xfrm>
          <a:off x="14732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2811</xdr:rowOff>
    </xdr:from>
    <xdr:ext cx="7620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4401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8128</xdr:rowOff>
    </xdr:from>
    <xdr:to>
      <xdr:col>69</xdr:col>
      <xdr:colOff>92075</xdr:colOff>
      <xdr:row>38</xdr:row>
      <xdr:rowOff>81280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3004800" y="6523228"/>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85344</xdr:rowOff>
    </xdr:from>
    <xdr:to>
      <xdr:col>69</xdr:col>
      <xdr:colOff>142875</xdr:colOff>
      <xdr:row>37</xdr:row>
      <xdr:rowOff>15494</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25671</xdr:rowOff>
    </xdr:from>
    <xdr:ext cx="762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3512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89916</xdr:rowOff>
    </xdr:from>
    <xdr:to>
      <xdr:col>65</xdr:col>
      <xdr:colOff>53975</xdr:colOff>
      <xdr:row>37</xdr:row>
      <xdr:rowOff>20066</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2954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30243</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2623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73914</xdr:rowOff>
    </xdr:from>
    <xdr:to>
      <xdr:col>82</xdr:col>
      <xdr:colOff>158750</xdr:colOff>
      <xdr:row>38</xdr:row>
      <xdr:rowOff>4064</xdr:rowOff>
    </xdr:to>
    <xdr:sp macro="" textlink="">
      <xdr:nvSpPr>
        <xdr:cNvPr id="315" name="楕円 314">
          <a:extLst>
            <a:ext uri="{FF2B5EF4-FFF2-40B4-BE49-F238E27FC236}">
              <a16:creationId xmlns:a16="http://schemas.microsoft.com/office/drawing/2014/main" id="{00000000-0008-0000-0400-00003B010000}"/>
            </a:ext>
          </a:extLst>
        </xdr:cNvPr>
        <xdr:cNvSpPr/>
      </xdr:nvSpPr>
      <xdr:spPr>
        <a:xfrm>
          <a:off x="164592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45991</xdr:rowOff>
    </xdr:from>
    <xdr:ext cx="762000" cy="259045"/>
    <xdr:sp macro="" textlink="">
      <xdr:nvSpPr>
        <xdr:cNvPr id="316" name="補助費等該当値テキスト">
          <a:extLst>
            <a:ext uri="{FF2B5EF4-FFF2-40B4-BE49-F238E27FC236}">
              <a16:creationId xmlns:a16="http://schemas.microsoft.com/office/drawing/2014/main" id="{00000000-0008-0000-0400-00003C010000}"/>
            </a:ext>
          </a:extLst>
        </xdr:cNvPr>
        <xdr:cNvSpPr txBox="1"/>
      </xdr:nvSpPr>
      <xdr:spPr>
        <a:xfrm>
          <a:off x="165989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37338</xdr:rowOff>
    </xdr:from>
    <xdr:to>
      <xdr:col>78</xdr:col>
      <xdr:colOff>120650</xdr:colOff>
      <xdr:row>37</xdr:row>
      <xdr:rowOff>138938</xdr:rowOff>
    </xdr:to>
    <xdr:sp macro="" textlink="">
      <xdr:nvSpPr>
        <xdr:cNvPr id="317" name="楕円 316">
          <a:extLst>
            <a:ext uri="{FF2B5EF4-FFF2-40B4-BE49-F238E27FC236}">
              <a16:creationId xmlns:a16="http://schemas.microsoft.com/office/drawing/2014/main" id="{00000000-0008-0000-0400-00003D010000}"/>
            </a:ext>
          </a:extLst>
        </xdr:cNvPr>
        <xdr:cNvSpPr/>
      </xdr:nvSpPr>
      <xdr:spPr>
        <a:xfrm>
          <a:off x="15621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123715</xdr:rowOff>
    </xdr:from>
    <xdr:ext cx="7366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290800" y="6467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23622</xdr:rowOff>
    </xdr:from>
    <xdr:to>
      <xdr:col>74</xdr:col>
      <xdr:colOff>31750</xdr:colOff>
      <xdr:row>37</xdr:row>
      <xdr:rowOff>125222</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4732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109999</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128778</xdr:rowOff>
    </xdr:from>
    <xdr:to>
      <xdr:col>69</xdr:col>
      <xdr:colOff>142875</xdr:colOff>
      <xdr:row>38</xdr:row>
      <xdr:rowOff>58928</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3843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43705</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55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30480</xdr:rowOff>
    </xdr:from>
    <xdr:to>
      <xdr:col>65</xdr:col>
      <xdr:colOff>53975</xdr:colOff>
      <xdr:row>38</xdr:row>
      <xdr:rowOff>132080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2954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116857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5" name="正方形/長方形 324">
          <a:extLst>
            <a:ext uri="{FF2B5EF4-FFF2-40B4-BE49-F238E27FC236}">
              <a16:creationId xmlns:a16="http://schemas.microsoft.com/office/drawing/2014/main" id="{00000000-0008-0000-0400-00004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6" name="正方形/長方形 325">
          <a:extLst>
            <a:ext uri="{FF2B5EF4-FFF2-40B4-BE49-F238E27FC236}">
              <a16:creationId xmlns:a16="http://schemas.microsoft.com/office/drawing/2014/main" id="{00000000-0008-0000-0400-00004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7" name="正方形/長方形 326">
          <a:extLst>
            <a:ext uri="{FF2B5EF4-FFF2-40B4-BE49-F238E27FC236}">
              <a16:creationId xmlns:a16="http://schemas.microsoft.com/office/drawing/2014/main" id="{00000000-0008-0000-0400-00004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過去の起債償還の高止まりにより（Ｈ</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小学校改築事業、Ｈ</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特別養護老人ホーム移転改築事業）、公債費率が高めの傾向にある。今後は公債費償還は減少していくものの、今後の大型事業もあることから、投資的事業の実施年度調整等により数値の維持・改善に努める必要がある。</a:t>
          </a:r>
        </a:p>
      </xdr:txBody>
    </xdr:sp>
    <xdr:clientData/>
  </xdr:twoCellAnchor>
  <xdr:oneCellAnchor>
    <xdr:from>
      <xdr:col>3</xdr:col>
      <xdr:colOff>123825</xdr:colOff>
      <xdr:row>69</xdr:row>
      <xdr:rowOff>107950</xdr:rowOff>
    </xdr:from>
    <xdr:ext cx="298543" cy="225703"/>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7" name="直線コネクタ 336">
          <a:extLst>
            <a:ext uri="{FF2B5EF4-FFF2-40B4-BE49-F238E27FC236}">
              <a16:creationId xmlns:a16="http://schemas.microsoft.com/office/drawing/2014/main" id="{00000000-0008-0000-0400-00005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39" name="直線コネクタ 338">
          <a:extLst>
            <a:ext uri="{FF2B5EF4-FFF2-40B4-BE49-F238E27FC236}">
              <a16:creationId xmlns:a16="http://schemas.microsoft.com/office/drawing/2014/main" id="{00000000-0008-0000-0400-000053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公債費グラフ枠">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142240</xdr:rowOff>
    </xdr:from>
    <xdr:to>
      <xdr:col>24</xdr:col>
      <xdr:colOff>25400</xdr:colOff>
      <xdr:row>80</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flipV="1">
          <a:off x="4826000" y="12658090"/>
          <a:ext cx="0" cy="1127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41927</xdr:rowOff>
    </xdr:from>
    <xdr:ext cx="762000" cy="259045"/>
    <xdr:sp macro="" textlink="">
      <xdr:nvSpPr>
        <xdr:cNvPr id="352" name="公債費最小値テキスト">
          <a:extLst>
            <a:ext uri="{FF2B5EF4-FFF2-40B4-BE49-F238E27FC236}">
              <a16:creationId xmlns:a16="http://schemas.microsoft.com/office/drawing/2014/main" id="{00000000-0008-0000-0400-000060010000}"/>
            </a:ext>
          </a:extLst>
        </xdr:cNvPr>
        <xdr:cNvSpPr txBox="1"/>
      </xdr:nvSpPr>
      <xdr:spPr>
        <a:xfrm>
          <a:off x="4914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69850</xdr:rowOff>
    </xdr:from>
    <xdr:to>
      <xdr:col>24</xdr:col>
      <xdr:colOff>114300</xdr:colOff>
      <xdr:row>80</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4737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57167</xdr:rowOff>
    </xdr:from>
    <xdr:ext cx="762000" cy="259045"/>
    <xdr:sp macro="" textlink="">
      <xdr:nvSpPr>
        <xdr:cNvPr id="354" name="公債費最大値テキスト">
          <a:extLst>
            <a:ext uri="{FF2B5EF4-FFF2-40B4-BE49-F238E27FC236}">
              <a16:creationId xmlns:a16="http://schemas.microsoft.com/office/drawing/2014/main" id="{00000000-0008-0000-0400-000062010000}"/>
            </a:ext>
          </a:extLst>
        </xdr:cNvPr>
        <xdr:cNvSpPr txBox="1"/>
      </xdr:nvSpPr>
      <xdr:spPr>
        <a:xfrm>
          <a:off x="4914900" y="1240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142240</xdr:rowOff>
    </xdr:from>
    <xdr:to>
      <xdr:col>24</xdr:col>
      <xdr:colOff>114300</xdr:colOff>
      <xdr:row>73</xdr:row>
      <xdr:rowOff>142240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4737100" y="12658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168911</xdr:rowOff>
    </xdr:from>
    <xdr:to>
      <xdr:col>24</xdr:col>
      <xdr:colOff>25400</xdr:colOff>
      <xdr:row>78</xdr:row>
      <xdr:rowOff>5080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flipV="1">
          <a:off x="3987800" y="13370561"/>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134638</xdr:rowOff>
    </xdr:from>
    <xdr:ext cx="762000" cy="259045"/>
    <xdr:sp macro="" textlink="">
      <xdr:nvSpPr>
        <xdr:cNvPr id="357" name="公債費平均値テキスト">
          <a:extLst>
            <a:ext uri="{FF2B5EF4-FFF2-40B4-BE49-F238E27FC236}">
              <a16:creationId xmlns:a16="http://schemas.microsoft.com/office/drawing/2014/main" id="{00000000-0008-0000-0400-000065010000}"/>
            </a:ext>
          </a:extLst>
        </xdr:cNvPr>
        <xdr:cNvSpPr txBox="1"/>
      </xdr:nvSpPr>
      <xdr:spPr>
        <a:xfrm>
          <a:off x="4914900" y="12993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118111</xdr:rowOff>
    </xdr:from>
    <xdr:to>
      <xdr:col>24</xdr:col>
      <xdr:colOff>76200</xdr:colOff>
      <xdr:row>77</xdr:row>
      <xdr:rowOff>48261</xdr:rowOff>
    </xdr:to>
    <xdr:sp macro="" textlink="">
      <xdr:nvSpPr>
        <xdr:cNvPr id="358" name="フローチャート: 判断 357">
          <a:extLst>
            <a:ext uri="{FF2B5EF4-FFF2-40B4-BE49-F238E27FC236}">
              <a16:creationId xmlns:a16="http://schemas.microsoft.com/office/drawing/2014/main" id="{00000000-0008-0000-0400-000066010000}"/>
            </a:ext>
          </a:extLst>
        </xdr:cNvPr>
        <xdr:cNvSpPr/>
      </xdr:nvSpPr>
      <xdr:spPr>
        <a:xfrm>
          <a:off x="47752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168911</xdr:rowOff>
    </xdr:from>
    <xdr:to>
      <xdr:col>19</xdr:col>
      <xdr:colOff>187325</xdr:colOff>
      <xdr:row>78</xdr:row>
      <xdr:rowOff>5080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3098800" y="133705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60" name="フローチャート: 判断 359">
          <a:extLst>
            <a:ext uri="{FF2B5EF4-FFF2-40B4-BE49-F238E27FC236}">
              <a16:creationId xmlns:a16="http://schemas.microsoft.com/office/drawing/2014/main" id="{00000000-0008-0000-0400-00006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54627</xdr:rowOff>
    </xdr:from>
    <xdr:ext cx="7366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3606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168911</xdr:rowOff>
    </xdr:from>
    <xdr:to>
      <xdr:col>15</xdr:col>
      <xdr:colOff>98425</xdr:colOff>
      <xdr:row>78</xdr:row>
      <xdr:rowOff>58420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2209800" y="13370561"/>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80011</xdr:rowOff>
    </xdr:from>
    <xdr:to>
      <xdr:col>15</xdr:col>
      <xdr:colOff>149225</xdr:colOff>
      <xdr:row>77</xdr:row>
      <xdr:rowOff>10161</xdr:rowOff>
    </xdr:to>
    <xdr:sp macro="" textlink="">
      <xdr:nvSpPr>
        <xdr:cNvPr id="363" name="フローチャート: 判断 362">
          <a:extLst>
            <a:ext uri="{FF2B5EF4-FFF2-40B4-BE49-F238E27FC236}">
              <a16:creationId xmlns:a16="http://schemas.microsoft.com/office/drawing/2014/main" id="{00000000-0008-0000-0400-00006B010000}"/>
            </a:ext>
          </a:extLst>
        </xdr:cNvPr>
        <xdr:cNvSpPr/>
      </xdr:nvSpPr>
      <xdr:spPr>
        <a:xfrm>
          <a:off x="30480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20337</xdr:rowOff>
    </xdr:from>
    <xdr:ext cx="762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717800" y="12879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134620</xdr:rowOff>
    </xdr:from>
    <xdr:to>
      <xdr:col>11</xdr:col>
      <xdr:colOff>9525</xdr:colOff>
      <xdr:row>78</xdr:row>
      <xdr:rowOff>58420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1320800" y="1333627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110489</xdr:rowOff>
    </xdr:from>
    <xdr:to>
      <xdr:col>11</xdr:col>
      <xdr:colOff>60325</xdr:colOff>
      <xdr:row>77</xdr:row>
      <xdr:rowOff>40639</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2159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50817</xdr:rowOff>
    </xdr:from>
    <xdr:ext cx="7620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1828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118111</xdr:rowOff>
    </xdr:from>
    <xdr:to>
      <xdr:col>6</xdr:col>
      <xdr:colOff>171450</xdr:colOff>
      <xdr:row>77</xdr:row>
      <xdr:rowOff>48261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1270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58437</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939800" y="1291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118111</xdr:rowOff>
    </xdr:from>
    <xdr:to>
      <xdr:col>24</xdr:col>
      <xdr:colOff>76200</xdr:colOff>
      <xdr:row>78</xdr:row>
      <xdr:rowOff>48261</xdr:rowOff>
    </xdr:to>
    <xdr:sp macro="" textlink="">
      <xdr:nvSpPr>
        <xdr:cNvPr id="375" name="楕円 374">
          <a:extLst>
            <a:ext uri="{FF2B5EF4-FFF2-40B4-BE49-F238E27FC236}">
              <a16:creationId xmlns:a16="http://schemas.microsoft.com/office/drawing/2014/main" id="{00000000-0008-0000-0400-000077010000}"/>
            </a:ext>
          </a:extLst>
        </xdr:cNvPr>
        <xdr:cNvSpPr/>
      </xdr:nvSpPr>
      <xdr:spPr>
        <a:xfrm>
          <a:off x="47752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90188</xdr:rowOff>
    </xdr:from>
    <xdr:ext cx="762000" cy="259045"/>
    <xdr:sp macro="" textlink="">
      <xdr:nvSpPr>
        <xdr:cNvPr id="376" name="公債費該当値テキスト">
          <a:extLst>
            <a:ext uri="{FF2B5EF4-FFF2-40B4-BE49-F238E27FC236}">
              <a16:creationId xmlns:a16="http://schemas.microsoft.com/office/drawing/2014/main" id="{00000000-0008-0000-0400-000078010000}"/>
            </a:ext>
          </a:extLst>
        </xdr:cNvPr>
        <xdr:cNvSpPr txBox="1"/>
      </xdr:nvSpPr>
      <xdr:spPr>
        <a:xfrm>
          <a:off x="49149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125730</xdr:rowOff>
    </xdr:from>
    <xdr:to>
      <xdr:col>20</xdr:col>
      <xdr:colOff>38100</xdr:colOff>
      <xdr:row>78</xdr:row>
      <xdr:rowOff>55880</xdr:rowOff>
    </xdr:to>
    <xdr:sp macro="" textlink="">
      <xdr:nvSpPr>
        <xdr:cNvPr id="377" name="楕円 376">
          <a:extLst>
            <a:ext uri="{FF2B5EF4-FFF2-40B4-BE49-F238E27FC236}">
              <a16:creationId xmlns:a16="http://schemas.microsoft.com/office/drawing/2014/main" id="{00000000-0008-0000-0400-000079010000}"/>
            </a:ext>
          </a:extLst>
        </xdr:cNvPr>
        <xdr:cNvSpPr/>
      </xdr:nvSpPr>
      <xdr:spPr>
        <a:xfrm>
          <a:off x="3937000" y="1332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40657</xdr:rowOff>
    </xdr:from>
    <xdr:ext cx="7366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606800" y="13413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118111</xdr:rowOff>
    </xdr:from>
    <xdr:to>
      <xdr:col>15</xdr:col>
      <xdr:colOff>149225</xdr:colOff>
      <xdr:row>78</xdr:row>
      <xdr:rowOff>48261</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30480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33038</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406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7620</xdr:rowOff>
    </xdr:from>
    <xdr:to>
      <xdr:col>11</xdr:col>
      <xdr:colOff>60325</xdr:colOff>
      <xdr:row>78</xdr:row>
      <xdr:rowOff>109220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2159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93997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83820</xdr:rowOff>
    </xdr:from>
    <xdr:to>
      <xdr:col>6</xdr:col>
      <xdr:colOff>171450</xdr:colOff>
      <xdr:row>78</xdr:row>
      <xdr:rowOff>13970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1270000" y="1328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170197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37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5" name="正方形/長方形 384">
          <a:extLst>
            <a:ext uri="{FF2B5EF4-FFF2-40B4-BE49-F238E27FC236}">
              <a16:creationId xmlns:a16="http://schemas.microsoft.com/office/drawing/2014/main" id="{00000000-0008-0000-0400-00008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6" name="正方形/長方形 385">
          <a:extLst>
            <a:ext uri="{FF2B5EF4-FFF2-40B4-BE49-F238E27FC236}">
              <a16:creationId xmlns:a16="http://schemas.microsoft.com/office/drawing/2014/main" id="{00000000-0008-0000-0400-00008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7" name="正方形/長方形 386">
          <a:extLst>
            <a:ext uri="{FF2B5EF4-FFF2-40B4-BE49-F238E27FC236}">
              <a16:creationId xmlns:a16="http://schemas.microsoft.com/office/drawing/2014/main" id="{00000000-0008-0000-0400-00008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人件費・扶助費・公債費・補助費が類似団体平均を上回っているが、物件費、その他により類似団体平均を下回っている。</a:t>
          </a:r>
        </a:p>
      </xdr:txBody>
    </xdr:sp>
    <xdr:clientData/>
  </xdr:twoCellAnchor>
  <xdr:oneCellAnchor>
    <xdr:from>
      <xdr:col>62</xdr:col>
      <xdr:colOff>6350</xdr:colOff>
      <xdr:row>69</xdr:row>
      <xdr:rowOff>107950</xdr:rowOff>
    </xdr:from>
    <xdr:ext cx="298543" cy="225703"/>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7" name="直線コネクタ 396">
          <a:extLst>
            <a:ext uri="{FF2B5EF4-FFF2-40B4-BE49-F238E27FC236}">
              <a16:creationId xmlns:a16="http://schemas.microsoft.com/office/drawing/2014/main" id="{00000000-0008-0000-0400-00008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1" name="公債費以外グラフ枠">
          <a:extLst>
            <a:ext uri="{FF2B5EF4-FFF2-40B4-BE49-F238E27FC236}">
              <a16:creationId xmlns:a16="http://schemas.microsoft.com/office/drawing/2014/main" id="{00000000-0008-0000-0400-00009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73660</xdr:rowOff>
    </xdr:from>
    <xdr:to>
      <xdr:col>82</xdr:col>
      <xdr:colOff>107950</xdr:colOff>
      <xdr:row>82</xdr:row>
      <xdr:rowOff>58420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flipV="1">
          <a:off x="16510000" y="1276096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30497</xdr:rowOff>
    </xdr:from>
    <xdr:ext cx="762000" cy="259045"/>
    <xdr:sp macro="" textlink="">
      <xdr:nvSpPr>
        <xdr:cNvPr id="413" name="公債費以外最小値テキスト">
          <a:extLst>
            <a:ext uri="{FF2B5EF4-FFF2-40B4-BE49-F238E27FC236}">
              <a16:creationId xmlns:a16="http://schemas.microsoft.com/office/drawing/2014/main" id="{00000000-0008-0000-0400-00009D010000}"/>
            </a:ext>
          </a:extLst>
        </xdr:cNvPr>
        <xdr:cNvSpPr txBox="1"/>
      </xdr:nvSpPr>
      <xdr:spPr>
        <a:xfrm>
          <a:off x="16598900" y="14089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58420</xdr:rowOff>
    </xdr:from>
    <xdr:to>
      <xdr:col>82</xdr:col>
      <xdr:colOff>196850</xdr:colOff>
      <xdr:row>82</xdr:row>
      <xdr:rowOff>58420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6421100" y="14117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160037</xdr:rowOff>
    </xdr:from>
    <xdr:ext cx="762000" cy="259045"/>
    <xdr:sp macro="" textlink="">
      <xdr:nvSpPr>
        <xdr:cNvPr id="415" name="公債費以外最大値テキスト">
          <a:extLst>
            <a:ext uri="{FF2B5EF4-FFF2-40B4-BE49-F238E27FC236}">
              <a16:creationId xmlns:a16="http://schemas.microsoft.com/office/drawing/2014/main" id="{00000000-0008-0000-0400-00009F010000}"/>
            </a:ext>
          </a:extLst>
        </xdr:cNvPr>
        <xdr:cNvSpPr txBox="1"/>
      </xdr:nvSpPr>
      <xdr:spPr>
        <a:xfrm>
          <a:off x="16598900" y="1250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73660</xdr:rowOff>
    </xdr:from>
    <xdr:to>
      <xdr:col>82</xdr:col>
      <xdr:colOff>196850</xdr:colOff>
      <xdr:row>74</xdr:row>
      <xdr:rowOff>73660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6421100" y="12760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96520</xdr:rowOff>
    </xdr:from>
    <xdr:to>
      <xdr:col>82</xdr:col>
      <xdr:colOff>107950</xdr:colOff>
      <xdr:row>78</xdr:row>
      <xdr:rowOff>39370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5671800" y="1329817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52088</xdr:rowOff>
    </xdr:from>
    <xdr:ext cx="762000" cy="259045"/>
    <xdr:sp macro="" textlink="">
      <xdr:nvSpPr>
        <xdr:cNvPr id="418" name="公債費以外平均値テキスト">
          <a:extLst>
            <a:ext uri="{FF2B5EF4-FFF2-40B4-BE49-F238E27FC236}">
              <a16:creationId xmlns:a16="http://schemas.microsoft.com/office/drawing/2014/main" id="{00000000-0008-0000-0400-0000A2010000}"/>
            </a:ext>
          </a:extLst>
        </xdr:cNvPr>
        <xdr:cNvSpPr txBox="1"/>
      </xdr:nvSpPr>
      <xdr:spPr>
        <a:xfrm>
          <a:off x="16598900" y="13425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80011</xdr:rowOff>
    </xdr:from>
    <xdr:to>
      <xdr:col>82</xdr:col>
      <xdr:colOff>158750</xdr:colOff>
      <xdr:row>79</xdr:row>
      <xdr:rowOff>10161</xdr:rowOff>
    </xdr:to>
    <xdr:sp macro="" textlink="">
      <xdr:nvSpPr>
        <xdr:cNvPr id="419" name="フローチャート: 判断 418">
          <a:extLst>
            <a:ext uri="{FF2B5EF4-FFF2-40B4-BE49-F238E27FC236}">
              <a16:creationId xmlns:a16="http://schemas.microsoft.com/office/drawing/2014/main" id="{00000000-0008-0000-0400-0000A3010000}"/>
            </a:ext>
          </a:extLst>
        </xdr:cNvPr>
        <xdr:cNvSpPr/>
      </xdr:nvSpPr>
      <xdr:spPr>
        <a:xfrm>
          <a:off x="16459200" y="134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5080</xdr:rowOff>
    </xdr:from>
    <xdr:to>
      <xdr:col>78</xdr:col>
      <xdr:colOff>69850</xdr:colOff>
      <xdr:row>77</xdr:row>
      <xdr:rowOff>96520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4782800" y="1320673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38100</xdr:rowOff>
    </xdr:from>
    <xdr:to>
      <xdr:col>78</xdr:col>
      <xdr:colOff>120650</xdr:colOff>
      <xdr:row>78</xdr:row>
      <xdr:rowOff>139700</xdr:rowOff>
    </xdr:to>
    <xdr:sp macro="" textlink="">
      <xdr:nvSpPr>
        <xdr:cNvPr id="421" name="フローチャート: 判断 420">
          <a:extLst>
            <a:ext uri="{FF2B5EF4-FFF2-40B4-BE49-F238E27FC236}">
              <a16:creationId xmlns:a16="http://schemas.microsoft.com/office/drawing/2014/main" id="{00000000-0008-0000-0400-0000A5010000}"/>
            </a:ext>
          </a:extLst>
        </xdr:cNvPr>
        <xdr:cNvSpPr/>
      </xdr:nvSpPr>
      <xdr:spPr>
        <a:xfrm>
          <a:off x="15621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124477</xdr:rowOff>
    </xdr:from>
    <xdr:ext cx="7366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5290800" y="1349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5080</xdr:rowOff>
    </xdr:from>
    <xdr:to>
      <xdr:col>73</xdr:col>
      <xdr:colOff>180975</xdr:colOff>
      <xdr:row>78</xdr:row>
      <xdr:rowOff>77470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3893800" y="13206730"/>
          <a:ext cx="88900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106680</xdr:rowOff>
    </xdr:from>
    <xdr:to>
      <xdr:col>74</xdr:col>
      <xdr:colOff>31750</xdr:colOff>
      <xdr:row>78</xdr:row>
      <xdr:rowOff>36830</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4732000" y="1330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21607</xdr:rowOff>
    </xdr:from>
    <xdr:ext cx="762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4401800" y="1339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77470</xdr:rowOff>
    </xdr:from>
    <xdr:to>
      <xdr:col>69</xdr:col>
      <xdr:colOff>92075</xdr:colOff>
      <xdr:row>79</xdr:row>
      <xdr:rowOff>123189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3004800" y="13450570"/>
          <a:ext cx="889000" cy="217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87630</xdr:rowOff>
    </xdr:from>
    <xdr:to>
      <xdr:col>69</xdr:col>
      <xdr:colOff>142875</xdr:colOff>
      <xdr:row>79</xdr:row>
      <xdr:rowOff>17780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3843000" y="1346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2557</xdr:rowOff>
    </xdr:from>
    <xdr:ext cx="762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3512800" y="13547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129539</xdr:rowOff>
    </xdr:from>
    <xdr:to>
      <xdr:col>65</xdr:col>
      <xdr:colOff>53975</xdr:colOff>
      <xdr:row>79</xdr:row>
      <xdr:rowOff>59689</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2954000" y="13502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69866</xdr:rowOff>
    </xdr:from>
    <xdr:ext cx="762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2623800" y="1327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160020</xdr:rowOff>
    </xdr:from>
    <xdr:to>
      <xdr:col>82</xdr:col>
      <xdr:colOff>158750</xdr:colOff>
      <xdr:row>78</xdr:row>
      <xdr:rowOff>90170</xdr:rowOff>
    </xdr:to>
    <xdr:sp macro="" textlink="">
      <xdr:nvSpPr>
        <xdr:cNvPr id="436" name="楕円 435">
          <a:extLst>
            <a:ext uri="{FF2B5EF4-FFF2-40B4-BE49-F238E27FC236}">
              <a16:creationId xmlns:a16="http://schemas.microsoft.com/office/drawing/2014/main" id="{00000000-0008-0000-0400-0000B4010000}"/>
            </a:ext>
          </a:extLst>
        </xdr:cNvPr>
        <xdr:cNvSpPr/>
      </xdr:nvSpPr>
      <xdr:spPr>
        <a:xfrm>
          <a:off x="16459200" y="13361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5097</xdr:rowOff>
    </xdr:from>
    <xdr:ext cx="762000" cy="259045"/>
    <xdr:sp macro="" textlink="">
      <xdr:nvSpPr>
        <xdr:cNvPr id="437" name="公債費以外該当値テキスト">
          <a:extLst>
            <a:ext uri="{FF2B5EF4-FFF2-40B4-BE49-F238E27FC236}">
              <a16:creationId xmlns:a16="http://schemas.microsoft.com/office/drawing/2014/main" id="{00000000-0008-0000-0400-0000B5010000}"/>
            </a:ext>
          </a:extLst>
        </xdr:cNvPr>
        <xdr:cNvSpPr txBox="1"/>
      </xdr:nvSpPr>
      <xdr:spPr>
        <a:xfrm>
          <a:off x="16598900" y="13206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45720</xdr:rowOff>
    </xdr:from>
    <xdr:to>
      <xdr:col>78</xdr:col>
      <xdr:colOff>120650</xdr:colOff>
      <xdr:row>77</xdr:row>
      <xdr:rowOff>147320</xdr:rowOff>
    </xdr:to>
    <xdr:sp macro="" textlink="">
      <xdr:nvSpPr>
        <xdr:cNvPr id="438" name="楕円 437">
          <a:extLst>
            <a:ext uri="{FF2B5EF4-FFF2-40B4-BE49-F238E27FC236}">
              <a16:creationId xmlns:a16="http://schemas.microsoft.com/office/drawing/2014/main" id="{00000000-0008-0000-0400-0000B6010000}"/>
            </a:ext>
          </a:extLst>
        </xdr:cNvPr>
        <xdr:cNvSpPr/>
      </xdr:nvSpPr>
      <xdr:spPr>
        <a:xfrm>
          <a:off x="15621000" y="1324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157497</xdr:rowOff>
    </xdr:from>
    <xdr:ext cx="7366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290800" y="13016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125730</xdr:rowOff>
    </xdr:from>
    <xdr:to>
      <xdr:col>74</xdr:col>
      <xdr:colOff>31750</xdr:colOff>
      <xdr:row>77</xdr:row>
      <xdr:rowOff>55880</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4732000" y="1315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66057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2924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26670</xdr:rowOff>
    </xdr:from>
    <xdr:to>
      <xdr:col>69</xdr:col>
      <xdr:colOff>142875</xdr:colOff>
      <xdr:row>78</xdr:row>
      <xdr:rowOff>128270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3843000" y="13399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138447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3168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72389</xdr:rowOff>
    </xdr:from>
    <xdr:to>
      <xdr:col>65</xdr:col>
      <xdr:colOff>53975</xdr:colOff>
      <xdr:row>80</xdr:row>
      <xdr:rowOff>2539</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29540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158766</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370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154506</xdr:rowOff>
    </xdr:from>
    <xdr:to>
      <xdr:col>29</xdr:col>
      <xdr:colOff>127000</xdr:colOff>
      <xdr:row>18</xdr:row>
      <xdr:rowOff>139366</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88081"/>
          <a:ext cx="0" cy="118501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111443</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245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139366</xdr:rowOff>
    </xdr:from>
    <xdr:to>
      <xdr:col>30</xdr:col>
      <xdr:colOff>25400</xdr:colOff>
      <xdr:row>18</xdr:row>
      <xdr:rowOff>139366</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2730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69433</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31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154506</xdr:rowOff>
    </xdr:from>
    <xdr:to>
      <xdr:col>30</xdr:col>
      <xdr:colOff>25400</xdr:colOff>
      <xdr:row>11</xdr:row>
      <xdr:rowOff>154506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880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120620</xdr:rowOff>
    </xdr:from>
    <xdr:to>
      <xdr:col>29</xdr:col>
      <xdr:colOff>127000</xdr:colOff>
      <xdr:row>17</xdr:row>
      <xdr:rowOff>149005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082895"/>
          <a:ext cx="647700" cy="283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14614</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8054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169537</xdr:rowOff>
    </xdr:from>
    <xdr:to>
      <xdr:col>29</xdr:col>
      <xdr:colOff>177800</xdr:colOff>
      <xdr:row>17</xdr:row>
      <xdr:rowOff>99687</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29603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149005</xdr:rowOff>
    </xdr:from>
    <xdr:to>
      <xdr:col>26</xdr:col>
      <xdr:colOff>50800</xdr:colOff>
      <xdr:row>17</xdr:row>
      <xdr:rowOff>160602</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111280"/>
          <a:ext cx="698500" cy="115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17775</xdr:rowOff>
    </xdr:from>
    <xdr:to>
      <xdr:col>26</xdr:col>
      <xdr:colOff>101600</xdr:colOff>
      <xdr:row>17</xdr:row>
      <xdr:rowOff>119375</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29800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129552</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748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144855</xdr:rowOff>
    </xdr:from>
    <xdr:to>
      <xdr:col>22</xdr:col>
      <xdr:colOff>114300</xdr:colOff>
      <xdr:row>17</xdr:row>
      <xdr:rowOff>160602</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3606800" y="3107130"/>
          <a:ext cx="698500" cy="157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36776</xdr:rowOff>
    </xdr:from>
    <xdr:to>
      <xdr:col>22</xdr:col>
      <xdr:colOff>165100</xdr:colOff>
      <xdr:row>17</xdr:row>
      <xdr:rowOff>138376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2999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148553</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276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144855</xdr:rowOff>
    </xdr:from>
    <xdr:to>
      <xdr:col>18</xdr:col>
      <xdr:colOff>177800</xdr:colOff>
      <xdr:row>17</xdr:row>
      <xdr:rowOff>163654</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107130"/>
          <a:ext cx="698500" cy="187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50949</xdr:rowOff>
    </xdr:from>
    <xdr:to>
      <xdr:col>19</xdr:col>
      <xdr:colOff>38100</xdr:colOff>
      <xdr:row>17</xdr:row>
      <xdr:rowOff>152549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013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162726</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2782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61724</xdr:rowOff>
    </xdr:from>
    <xdr:to>
      <xdr:col>15</xdr:col>
      <xdr:colOff>101600</xdr:colOff>
      <xdr:row>17</xdr:row>
      <xdr:rowOff>163324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023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2051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2792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69820</xdr:rowOff>
    </xdr:from>
    <xdr:to>
      <xdr:col>29</xdr:col>
      <xdr:colOff>177800</xdr:colOff>
      <xdr:row>17</xdr:row>
      <xdr:rowOff>171420</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0320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41897</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3004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98205</xdr:rowOff>
    </xdr:from>
    <xdr:to>
      <xdr:col>26</xdr:col>
      <xdr:colOff>101600</xdr:colOff>
      <xdr:row>18</xdr:row>
      <xdr:rowOff>28355</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0604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13132</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146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109802</xdr:rowOff>
    </xdr:from>
    <xdr:to>
      <xdr:col>22</xdr:col>
      <xdr:colOff>165100</xdr:colOff>
      <xdr:row>18</xdr:row>
      <xdr:rowOff>39952</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0720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24729</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3158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94055</xdr:rowOff>
    </xdr:from>
    <xdr:to>
      <xdr:col>19</xdr:col>
      <xdr:colOff>38100</xdr:colOff>
      <xdr:row>18</xdr:row>
      <xdr:rowOff>24205</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0563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8982</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3142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112854</xdr:rowOff>
    </xdr:from>
    <xdr:to>
      <xdr:col>15</xdr:col>
      <xdr:colOff>101600</xdr:colOff>
      <xdr:row>18</xdr:row>
      <xdr:rowOff>43004</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0751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27781</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3161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208903</xdr:rowOff>
    </xdr:from>
    <xdr:to>
      <xdr:col>29</xdr:col>
      <xdr:colOff>127000</xdr:colOff>
      <xdr:row>37</xdr:row>
      <xdr:rowOff>18466</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133453"/>
          <a:ext cx="0" cy="100971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36</xdr:row>
      <xdr:rowOff>161993</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115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18466</xdr:rowOff>
    </xdr:from>
    <xdr:to>
      <xdr:col>30</xdr:col>
      <xdr:colOff>25400</xdr:colOff>
      <xdr:row>37</xdr:row>
      <xdr:rowOff>18466</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14316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123830</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876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208903</xdr:rowOff>
    </xdr:from>
    <xdr:to>
      <xdr:col>30</xdr:col>
      <xdr:colOff>25400</xdr:colOff>
      <xdr:row>33</xdr:row>
      <xdr:rowOff>208903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1334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20865</xdr:rowOff>
    </xdr:from>
    <xdr:to>
      <xdr:col>29</xdr:col>
      <xdr:colOff>127000</xdr:colOff>
      <xdr:row>35</xdr:row>
      <xdr:rowOff>116101</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003800" y="6631215"/>
          <a:ext cx="647700" cy="952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61372</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6717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89295</xdr:rowOff>
    </xdr:from>
    <xdr:to>
      <xdr:col>29</xdr:col>
      <xdr:colOff>177800</xdr:colOff>
      <xdr:row>35</xdr:row>
      <xdr:rowOff>190895</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6699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97346</xdr:rowOff>
    </xdr:from>
    <xdr:to>
      <xdr:col>26</xdr:col>
      <xdr:colOff>50800</xdr:colOff>
      <xdr:row>35</xdr:row>
      <xdr:rowOff>116101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4305300" y="6707696"/>
          <a:ext cx="698500" cy="187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104570</xdr:rowOff>
    </xdr:from>
    <xdr:to>
      <xdr:col>26</xdr:col>
      <xdr:colOff>101600</xdr:colOff>
      <xdr:row>35</xdr:row>
      <xdr:rowOff>206170</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67149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190947</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801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97346</xdr:rowOff>
    </xdr:from>
    <xdr:to>
      <xdr:col>22</xdr:col>
      <xdr:colOff>114300</xdr:colOff>
      <xdr:row>35</xdr:row>
      <xdr:rowOff>111327</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3606800" y="6707696"/>
          <a:ext cx="698500" cy="139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123630</xdr:rowOff>
    </xdr:from>
    <xdr:to>
      <xdr:col>22</xdr:col>
      <xdr:colOff>165100</xdr:colOff>
      <xdr:row>35</xdr:row>
      <xdr:rowOff>225230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67339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210007</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820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111327</xdr:rowOff>
    </xdr:from>
    <xdr:to>
      <xdr:col>18</xdr:col>
      <xdr:colOff>177800</xdr:colOff>
      <xdr:row>35</xdr:row>
      <xdr:rowOff>170553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6721677"/>
          <a:ext cx="698500" cy="592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145763</xdr:rowOff>
    </xdr:from>
    <xdr:to>
      <xdr:col>19</xdr:col>
      <xdr:colOff>38100</xdr:colOff>
      <xdr:row>35</xdr:row>
      <xdr:rowOff>247363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67561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232140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842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157033</xdr:rowOff>
    </xdr:from>
    <xdr:to>
      <xdr:col>15</xdr:col>
      <xdr:colOff>101600</xdr:colOff>
      <xdr:row>35</xdr:row>
      <xdr:rowOff>258633</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67673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243410</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853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312965</xdr:rowOff>
    </xdr:from>
    <xdr:to>
      <xdr:col>29</xdr:col>
      <xdr:colOff>177800</xdr:colOff>
      <xdr:row>35</xdr:row>
      <xdr:rowOff>71665</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65804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158043</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425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65301</xdr:rowOff>
    </xdr:from>
    <xdr:to>
      <xdr:col>26</xdr:col>
      <xdr:colOff>101600</xdr:colOff>
      <xdr:row>35</xdr:row>
      <xdr:rowOff>166901</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66756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177078</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444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46546</xdr:rowOff>
    </xdr:from>
    <xdr:to>
      <xdr:col>22</xdr:col>
      <xdr:colOff>165100</xdr:colOff>
      <xdr:row>35</xdr:row>
      <xdr:rowOff>148146</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6568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158323</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425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60527</xdr:rowOff>
    </xdr:from>
    <xdr:to>
      <xdr:col>19</xdr:col>
      <xdr:colOff>38100</xdr:colOff>
      <xdr:row>35</xdr:row>
      <xdr:rowOff>162127</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66708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172304</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6439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119753</xdr:rowOff>
    </xdr:from>
    <xdr:to>
      <xdr:col>15</xdr:col>
      <xdr:colOff>101600</xdr:colOff>
      <xdr:row>35</xdr:row>
      <xdr:rowOff>221353</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67301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231530</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6498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3,901
3,853
364.30
5,274,770
5,216,432
51,904
3,029,348
6,039,059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98243</xdr:rowOff>
    </xdr:from>
    <xdr:to>
      <xdr:col>24</xdr:col>
      <xdr:colOff>62865</xdr:colOff>
      <xdr:row>37</xdr:row>
      <xdr:rowOff>170746</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41743"/>
          <a:ext cx="1270" cy="1272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3123</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18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170746</xdr:rowOff>
    </xdr:from>
    <xdr:to>
      <xdr:col>24</xdr:col>
      <xdr:colOff>152400</xdr:colOff>
      <xdr:row>37</xdr:row>
      <xdr:rowOff>170746</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14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44920</xdr:rowOff>
    </xdr:from>
    <xdr:ext cx="599010"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1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98243</xdr:rowOff>
    </xdr:from>
    <xdr:to>
      <xdr:col>24</xdr:col>
      <xdr:colOff>152400</xdr:colOff>
      <xdr:row>30</xdr:row>
      <xdr:rowOff>98243</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41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156218</xdr:rowOff>
    </xdr:from>
    <xdr:to>
      <xdr:col>24</xdr:col>
      <xdr:colOff>63500</xdr:colOff>
      <xdr:row>37</xdr:row>
      <xdr:rowOff>233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328418"/>
          <a:ext cx="838200" cy="15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67105</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0678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44228</xdr:rowOff>
    </xdr:from>
    <xdr:to>
      <xdr:col>24</xdr:col>
      <xdr:colOff>114300</xdr:colOff>
      <xdr:row>36</xdr:row>
      <xdr:rowOff>145828</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21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233</xdr:rowOff>
    </xdr:from>
    <xdr:to>
      <xdr:col>19</xdr:col>
      <xdr:colOff>177800</xdr:colOff>
      <xdr:row>37</xdr:row>
      <xdr:rowOff>12886</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343883"/>
          <a:ext cx="889000" cy="12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51175</xdr:rowOff>
    </xdr:from>
    <xdr:to>
      <xdr:col>20</xdr:col>
      <xdr:colOff>38100</xdr:colOff>
      <xdr:row>36</xdr:row>
      <xdr:rowOff>152775</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22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169302</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5998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168961</xdr:rowOff>
    </xdr:from>
    <xdr:to>
      <xdr:col>15</xdr:col>
      <xdr:colOff>50800</xdr:colOff>
      <xdr:row>37</xdr:row>
      <xdr:rowOff>12886</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019300" y="6341161"/>
          <a:ext cx="889000" cy="15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67206</xdr:rowOff>
    </xdr:from>
    <xdr:to>
      <xdr:col>15</xdr:col>
      <xdr:colOff>101600</xdr:colOff>
      <xdr:row>36</xdr:row>
      <xdr:rowOff>168806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23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13883</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014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168961</xdr:rowOff>
    </xdr:from>
    <xdr:to>
      <xdr:col>10</xdr:col>
      <xdr:colOff>114300</xdr:colOff>
      <xdr:row>37</xdr:row>
      <xdr:rowOff>40021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341161"/>
          <a:ext cx="889000" cy="42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81093</xdr:rowOff>
    </xdr:from>
    <xdr:to>
      <xdr:col>10</xdr:col>
      <xdr:colOff>165100</xdr:colOff>
      <xdr:row>37</xdr:row>
      <xdr:rowOff>11243</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2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27770</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028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130722</xdr:rowOff>
    </xdr:from>
    <xdr:to>
      <xdr:col>6</xdr:col>
      <xdr:colOff>38100</xdr:colOff>
      <xdr:row>37</xdr:row>
      <xdr:rowOff>60872</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0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77399</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07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105418</xdr:rowOff>
    </xdr:from>
    <xdr:to>
      <xdr:col>24</xdr:col>
      <xdr:colOff>114300</xdr:colOff>
      <xdr:row>37</xdr:row>
      <xdr:rowOff>35568</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277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83845</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256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120883</xdr:rowOff>
    </xdr:from>
    <xdr:to>
      <xdr:col>20</xdr:col>
      <xdr:colOff>38100</xdr:colOff>
      <xdr:row>37</xdr:row>
      <xdr:rowOff>51033</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29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42160</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385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133536</xdr:rowOff>
    </xdr:from>
    <xdr:to>
      <xdr:col>15</xdr:col>
      <xdr:colOff>101600</xdr:colOff>
      <xdr:row>37</xdr:row>
      <xdr:rowOff>63686</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30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54813</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398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118161</xdr:rowOff>
    </xdr:from>
    <xdr:to>
      <xdr:col>10</xdr:col>
      <xdr:colOff>165100</xdr:colOff>
      <xdr:row>37</xdr:row>
      <xdr:rowOff>48311</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29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39438</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383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160671</xdr:rowOff>
    </xdr:from>
    <xdr:to>
      <xdr:col>6</xdr:col>
      <xdr:colOff>38100</xdr:colOff>
      <xdr:row>37</xdr:row>
      <xdr:rowOff>90821</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332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81948</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425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143782</xdr:rowOff>
    </xdr:from>
    <xdr:to>
      <xdr:col>24</xdr:col>
      <xdr:colOff>62865</xdr:colOff>
      <xdr:row>58</xdr:row>
      <xdr:rowOff>94226</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716282"/>
          <a:ext cx="1270" cy="1322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98053</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42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94226</xdr:rowOff>
    </xdr:from>
    <xdr:to>
      <xdr:col>24</xdr:col>
      <xdr:colOff>152400</xdr:colOff>
      <xdr:row>58</xdr:row>
      <xdr:rowOff>94226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38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90459</xdr:rowOff>
    </xdr:from>
    <xdr:ext cx="690189"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49150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1,136,786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143782</xdr:rowOff>
    </xdr:from>
    <xdr:to>
      <xdr:col>24</xdr:col>
      <xdr:colOff>152400</xdr:colOff>
      <xdr:row>50</xdr:row>
      <xdr:rowOff>143782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716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85241</xdr:rowOff>
    </xdr:from>
    <xdr:to>
      <xdr:col>24</xdr:col>
      <xdr:colOff>63500</xdr:colOff>
      <xdr:row>57</xdr:row>
      <xdr:rowOff>142579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857891"/>
          <a:ext cx="838200" cy="5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24317</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6255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1440</xdr:rowOff>
    </xdr:from>
    <xdr:to>
      <xdr:col>24</xdr:col>
      <xdr:colOff>114300</xdr:colOff>
      <xdr:row>57</xdr:row>
      <xdr:rowOff>103040</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774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142579</xdr:rowOff>
    </xdr:from>
    <xdr:to>
      <xdr:col>19</xdr:col>
      <xdr:colOff>177800</xdr:colOff>
      <xdr:row>57</xdr:row>
      <xdr:rowOff>170324</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9915229"/>
          <a:ext cx="889000" cy="27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5522</xdr:rowOff>
    </xdr:from>
    <xdr:to>
      <xdr:col>20</xdr:col>
      <xdr:colOff>38100</xdr:colOff>
      <xdr:row>57</xdr:row>
      <xdr:rowOff>107122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77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123649</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553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129270</xdr:rowOff>
    </xdr:from>
    <xdr:to>
      <xdr:col>15</xdr:col>
      <xdr:colOff>50800</xdr:colOff>
      <xdr:row>57</xdr:row>
      <xdr:rowOff>170324</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2019300" y="9901920"/>
          <a:ext cx="889000" cy="4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39268</xdr:rowOff>
    </xdr:from>
    <xdr:to>
      <xdr:col>15</xdr:col>
      <xdr:colOff>101600</xdr:colOff>
      <xdr:row>57</xdr:row>
      <xdr:rowOff>140868</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81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157395</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587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129270</xdr:rowOff>
    </xdr:from>
    <xdr:to>
      <xdr:col>10</xdr:col>
      <xdr:colOff>114300</xdr:colOff>
      <xdr:row>58</xdr:row>
      <xdr:rowOff>5608</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901920"/>
          <a:ext cx="889000" cy="47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52315</xdr:rowOff>
    </xdr:from>
    <xdr:to>
      <xdr:col>10</xdr:col>
      <xdr:colOff>165100</xdr:colOff>
      <xdr:row>57</xdr:row>
      <xdr:rowOff>153915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2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170442</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19795" y="960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57808</xdr:rowOff>
    </xdr:from>
    <xdr:to>
      <xdr:col>6</xdr:col>
      <xdr:colOff>38100</xdr:colOff>
      <xdr:row>57</xdr:row>
      <xdr:rowOff>159408</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3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4485</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30795" y="9605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34441</xdr:rowOff>
    </xdr:from>
    <xdr:to>
      <xdr:col>24</xdr:col>
      <xdr:colOff>114300</xdr:colOff>
      <xdr:row>57</xdr:row>
      <xdr:rowOff>136041</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80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12868</xdr:rowOff>
    </xdr:from>
    <xdr:ext cx="599010"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78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91779</xdr:rowOff>
    </xdr:from>
    <xdr:to>
      <xdr:col>20</xdr:col>
      <xdr:colOff>38100</xdr:colOff>
      <xdr:row>58</xdr:row>
      <xdr:rowOff>21929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864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13056</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9957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119524</xdr:rowOff>
    </xdr:from>
    <xdr:to>
      <xdr:col>15</xdr:col>
      <xdr:colOff>101600</xdr:colOff>
      <xdr:row>58</xdr:row>
      <xdr:rowOff>49674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892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40801</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08795" y="9984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78470</xdr:rowOff>
    </xdr:from>
    <xdr:to>
      <xdr:col>10</xdr:col>
      <xdr:colOff>165100</xdr:colOff>
      <xdr:row>58</xdr:row>
      <xdr:rowOff>8620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85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171197</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19795" y="9943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126258</xdr:rowOff>
    </xdr:from>
    <xdr:to>
      <xdr:col>6</xdr:col>
      <xdr:colOff>38100</xdr:colOff>
      <xdr:row>58</xdr:row>
      <xdr:rowOff>56408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89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47535</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30795" y="9991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91539</xdr:rowOff>
    </xdr:from>
    <xdr:to>
      <xdr:col>24</xdr:col>
      <xdr:colOff>62865</xdr:colOff>
      <xdr:row>78</xdr:row>
      <xdr:rowOff>137272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435939"/>
          <a:ext cx="1270" cy="1074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141099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141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137272</xdr:rowOff>
    </xdr:from>
    <xdr:to>
      <xdr:col>24</xdr:col>
      <xdr:colOff>152400</xdr:colOff>
      <xdr:row>78</xdr:row>
      <xdr:rowOff>137272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10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38216</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211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91539</xdr:rowOff>
    </xdr:from>
    <xdr:to>
      <xdr:col>24</xdr:col>
      <xdr:colOff>152400</xdr:colOff>
      <xdr:row>72</xdr:row>
      <xdr:rowOff>91539</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435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76118</xdr:rowOff>
    </xdr:from>
    <xdr:to>
      <xdr:col>24</xdr:col>
      <xdr:colOff>63500</xdr:colOff>
      <xdr:row>77</xdr:row>
      <xdr:rowOff>118828</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277768"/>
          <a:ext cx="838200" cy="42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54909</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565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76482</xdr:rowOff>
    </xdr:from>
    <xdr:to>
      <xdr:col>24</xdr:col>
      <xdr:colOff>114300</xdr:colOff>
      <xdr:row>78</xdr:row>
      <xdr:rowOff>6632</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27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76118</xdr:rowOff>
    </xdr:from>
    <xdr:to>
      <xdr:col>19</xdr:col>
      <xdr:colOff>177800</xdr:colOff>
      <xdr:row>77</xdr:row>
      <xdr:rowOff>135037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77768"/>
          <a:ext cx="889000" cy="58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81663</xdr:rowOff>
    </xdr:from>
    <xdr:to>
      <xdr:col>20</xdr:col>
      <xdr:colOff>38100</xdr:colOff>
      <xdr:row>78</xdr:row>
      <xdr:rowOff>11813</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28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2940</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376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135037</xdr:rowOff>
    </xdr:from>
    <xdr:to>
      <xdr:col>15</xdr:col>
      <xdr:colOff>50800</xdr:colOff>
      <xdr:row>77</xdr:row>
      <xdr:rowOff>150901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336687"/>
          <a:ext cx="889000" cy="1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92749</xdr:rowOff>
    </xdr:from>
    <xdr:to>
      <xdr:col>15</xdr:col>
      <xdr:colOff>101600</xdr:colOff>
      <xdr:row>78</xdr:row>
      <xdr:rowOff>22899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29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14026</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38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150901</xdr:rowOff>
    </xdr:from>
    <xdr:to>
      <xdr:col>10</xdr:col>
      <xdr:colOff>114300</xdr:colOff>
      <xdr:row>78</xdr:row>
      <xdr:rowOff>40199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352551"/>
          <a:ext cx="889000" cy="60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110832</xdr:rowOff>
    </xdr:from>
    <xdr:to>
      <xdr:col>10</xdr:col>
      <xdr:colOff>165100</xdr:colOff>
      <xdr:row>78</xdr:row>
      <xdr:rowOff>40982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1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32109</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405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146535</xdr:rowOff>
    </xdr:from>
    <xdr:to>
      <xdr:col>6</xdr:col>
      <xdr:colOff>38100</xdr:colOff>
      <xdr:row>78</xdr:row>
      <xdr:rowOff>76685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4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93212</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12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68028</xdr:rowOff>
    </xdr:from>
    <xdr:to>
      <xdr:col>24</xdr:col>
      <xdr:colOff>114300</xdr:colOff>
      <xdr:row>77</xdr:row>
      <xdr:rowOff>169628</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69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90905</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21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25318</xdr:rowOff>
    </xdr:from>
    <xdr:to>
      <xdr:col>20</xdr:col>
      <xdr:colOff>38100</xdr:colOff>
      <xdr:row>77</xdr:row>
      <xdr:rowOff>126918</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26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143445</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002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84237</xdr:rowOff>
    </xdr:from>
    <xdr:to>
      <xdr:col>15</xdr:col>
      <xdr:colOff>101600</xdr:colOff>
      <xdr:row>78</xdr:row>
      <xdr:rowOff>14387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85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30914</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061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100101</xdr:rowOff>
    </xdr:from>
    <xdr:to>
      <xdr:col>10</xdr:col>
      <xdr:colOff>165100</xdr:colOff>
      <xdr:row>78</xdr:row>
      <xdr:rowOff>30251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301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46778</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076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160849</xdr:rowOff>
    </xdr:from>
    <xdr:to>
      <xdr:col>6</xdr:col>
      <xdr:colOff>38100</xdr:colOff>
      <xdr:row>78</xdr:row>
      <xdr:rowOff>90999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36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82126</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45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18520</xdr:rowOff>
    </xdr:from>
    <xdr:to>
      <xdr:col>24</xdr:col>
      <xdr:colOff>62865</xdr:colOff>
      <xdr:row>97</xdr:row>
      <xdr:rowOff>108755</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49020"/>
          <a:ext cx="1270" cy="1290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112582</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743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108755</xdr:rowOff>
    </xdr:from>
    <xdr:to>
      <xdr:col>24</xdr:col>
      <xdr:colOff>152400</xdr:colOff>
      <xdr:row>97</xdr:row>
      <xdr:rowOff>108755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739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136647</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24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18520</xdr:rowOff>
    </xdr:from>
    <xdr:to>
      <xdr:col>24</xdr:col>
      <xdr:colOff>152400</xdr:colOff>
      <xdr:row>90</xdr:row>
      <xdr:rowOff>18520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4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26634</xdr:rowOff>
    </xdr:from>
    <xdr:to>
      <xdr:col>24</xdr:col>
      <xdr:colOff>63500</xdr:colOff>
      <xdr:row>95</xdr:row>
      <xdr:rowOff>46904</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3797300" y="16314384"/>
          <a:ext cx="838200" cy="20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128295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2445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149868</xdr:rowOff>
    </xdr:from>
    <xdr:to>
      <xdr:col>24</xdr:col>
      <xdr:colOff>114300</xdr:colOff>
      <xdr:row>95</xdr:row>
      <xdr:rowOff>80018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6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153888</xdr:rowOff>
    </xdr:from>
    <xdr:to>
      <xdr:col>19</xdr:col>
      <xdr:colOff>177800</xdr:colOff>
      <xdr:row>95</xdr:row>
      <xdr:rowOff>46904</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2908300" y="16270188"/>
          <a:ext cx="889000" cy="64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25433</xdr:rowOff>
    </xdr:from>
    <xdr:to>
      <xdr:col>20</xdr:col>
      <xdr:colOff>38100</xdr:colOff>
      <xdr:row>95</xdr:row>
      <xdr:rowOff>127033</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313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118160</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405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153888</xdr:rowOff>
    </xdr:from>
    <xdr:to>
      <xdr:col>15</xdr:col>
      <xdr:colOff>50800</xdr:colOff>
      <xdr:row>95</xdr:row>
      <xdr:rowOff>170583</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019300" y="16270188"/>
          <a:ext cx="889000" cy="188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133783</xdr:rowOff>
    </xdr:from>
    <xdr:to>
      <xdr:col>15</xdr:col>
      <xdr:colOff>101600</xdr:colOff>
      <xdr:row>95</xdr:row>
      <xdr:rowOff>63933</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55060</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342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167094</xdr:rowOff>
    </xdr:from>
    <xdr:to>
      <xdr:col>10</xdr:col>
      <xdr:colOff>114300</xdr:colOff>
      <xdr:row>95</xdr:row>
      <xdr:rowOff>170583</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1130300" y="16454844"/>
          <a:ext cx="889000" cy="3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133705</xdr:rowOff>
    </xdr:from>
    <xdr:to>
      <xdr:col>10</xdr:col>
      <xdr:colOff>165100</xdr:colOff>
      <xdr:row>96</xdr:row>
      <xdr:rowOff>63855</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54982</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514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160643</xdr:rowOff>
    </xdr:from>
    <xdr:to>
      <xdr:col>6</xdr:col>
      <xdr:colOff>38100</xdr:colOff>
      <xdr:row>96</xdr:row>
      <xdr:rowOff>90793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48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81920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541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147284</xdr:rowOff>
    </xdr:from>
    <xdr:to>
      <xdr:col>24</xdr:col>
      <xdr:colOff>114300</xdr:colOff>
      <xdr:row>95</xdr:row>
      <xdr:rowOff>77434</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263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170161</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115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167554</xdr:rowOff>
    </xdr:from>
    <xdr:to>
      <xdr:col>20</xdr:col>
      <xdr:colOff>38100</xdr:colOff>
      <xdr:row>95</xdr:row>
      <xdr:rowOff>97704</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283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114231</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059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103088</xdr:rowOff>
    </xdr:from>
    <xdr:to>
      <xdr:col>15</xdr:col>
      <xdr:colOff>101600</xdr:colOff>
      <xdr:row>95</xdr:row>
      <xdr:rowOff>33238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219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49765</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5994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119783</xdr:rowOff>
    </xdr:from>
    <xdr:to>
      <xdr:col>10</xdr:col>
      <xdr:colOff>165100</xdr:colOff>
      <xdr:row>96</xdr:row>
      <xdr:rowOff>49933</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40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66460</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182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116294</xdr:rowOff>
    </xdr:from>
    <xdr:to>
      <xdr:col>6</xdr:col>
      <xdr:colOff>38100</xdr:colOff>
      <xdr:row>96</xdr:row>
      <xdr:rowOff>46444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40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62971</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179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147465</xdr:rowOff>
    </xdr:from>
    <xdr:to>
      <xdr:col>54</xdr:col>
      <xdr:colOff>189865</xdr:colOff>
      <xdr:row>38</xdr:row>
      <xdr:rowOff>31353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462415"/>
          <a:ext cx="1270" cy="1084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35180</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550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31353</xdr:rowOff>
    </xdr:from>
    <xdr:to>
      <xdr:col>55</xdr:col>
      <xdr:colOff>88900</xdr:colOff>
      <xdr:row>38</xdr:row>
      <xdr:rowOff>31353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546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94142</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237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147465</xdr:rowOff>
    </xdr:from>
    <xdr:to>
      <xdr:col>55</xdr:col>
      <xdr:colOff>88900</xdr:colOff>
      <xdr:row>31</xdr:row>
      <xdr:rowOff>147465</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46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123521</xdr:rowOff>
    </xdr:from>
    <xdr:to>
      <xdr:col>55</xdr:col>
      <xdr:colOff>0</xdr:colOff>
      <xdr:row>36</xdr:row>
      <xdr:rowOff>125607</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9639300" y="6295721"/>
          <a:ext cx="838200" cy="2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870</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0016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149443</xdr:rowOff>
    </xdr:from>
    <xdr:to>
      <xdr:col>55</xdr:col>
      <xdr:colOff>50800</xdr:colOff>
      <xdr:row>36</xdr:row>
      <xdr:rowOff>79593</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150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123521</xdr:rowOff>
    </xdr:from>
    <xdr:to>
      <xdr:col>50</xdr:col>
      <xdr:colOff>114300</xdr:colOff>
      <xdr:row>37</xdr:row>
      <xdr:rowOff>32515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8750300" y="6295721"/>
          <a:ext cx="889000" cy="80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14757</xdr:rowOff>
    </xdr:from>
    <xdr:to>
      <xdr:col>50</xdr:col>
      <xdr:colOff>165100</xdr:colOff>
      <xdr:row>36</xdr:row>
      <xdr:rowOff>116357</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18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132884</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5962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69339</xdr:rowOff>
    </xdr:from>
    <xdr:to>
      <xdr:col>45</xdr:col>
      <xdr:colOff>177800</xdr:colOff>
      <xdr:row>37</xdr:row>
      <xdr:rowOff>32515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7861300" y="6241539"/>
          <a:ext cx="889000" cy="134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55259</xdr:rowOff>
    </xdr:from>
    <xdr:to>
      <xdr:col>46</xdr:col>
      <xdr:colOff>38100</xdr:colOff>
      <xdr:row>36</xdr:row>
      <xdr:rowOff>156859</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227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1936</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6002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69339</xdr:rowOff>
    </xdr:from>
    <xdr:to>
      <xdr:col>41</xdr:col>
      <xdr:colOff>50800</xdr:colOff>
      <xdr:row>37</xdr:row>
      <xdr:rowOff>70623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6241539"/>
          <a:ext cx="889000" cy="172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37204</xdr:rowOff>
    </xdr:from>
    <xdr:to>
      <xdr:col>41</xdr:col>
      <xdr:colOff>101600</xdr:colOff>
      <xdr:row>35</xdr:row>
      <xdr:rowOff>138804</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03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155331</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5813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129282</xdr:rowOff>
    </xdr:from>
    <xdr:to>
      <xdr:col>36</xdr:col>
      <xdr:colOff>165100</xdr:colOff>
      <xdr:row>37</xdr:row>
      <xdr:rowOff>59432</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75959</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076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74807</xdr:rowOff>
    </xdr:from>
    <xdr:to>
      <xdr:col>55</xdr:col>
      <xdr:colOff>50800</xdr:colOff>
      <xdr:row>37</xdr:row>
      <xdr:rowOff>4957</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247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53234</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225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72721</xdr:rowOff>
    </xdr:from>
    <xdr:to>
      <xdr:col>50</xdr:col>
      <xdr:colOff>165100</xdr:colOff>
      <xdr:row>37</xdr:row>
      <xdr:rowOff>2871</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244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165448</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6337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153165</xdr:rowOff>
    </xdr:from>
    <xdr:to>
      <xdr:col>46</xdr:col>
      <xdr:colOff>38100</xdr:colOff>
      <xdr:row>37</xdr:row>
      <xdr:rowOff>83315</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325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74442</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6418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18539</xdr:rowOff>
    </xdr:from>
    <xdr:to>
      <xdr:col>41</xdr:col>
      <xdr:colOff>101600</xdr:colOff>
      <xdr:row>36</xdr:row>
      <xdr:rowOff>120139</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19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111266</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6283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19823</xdr:rowOff>
    </xdr:from>
    <xdr:to>
      <xdr:col>36</xdr:col>
      <xdr:colOff>165100</xdr:colOff>
      <xdr:row>37</xdr:row>
      <xdr:rowOff>121423</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363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112550</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6456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75465</xdr:rowOff>
    </xdr:from>
    <xdr:to>
      <xdr:col>54</xdr:col>
      <xdr:colOff>189865</xdr:colOff>
      <xdr:row>59</xdr:row>
      <xdr:rowOff>39693</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647965"/>
          <a:ext cx="1270" cy="1507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43520</xdr:rowOff>
    </xdr:from>
    <xdr:ext cx="469744"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10159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39693</xdr:rowOff>
    </xdr:from>
    <xdr:to>
      <xdr:col>55</xdr:col>
      <xdr:colOff>88900</xdr:colOff>
      <xdr:row>59</xdr:row>
      <xdr:rowOff>39693</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1015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22142</xdr:rowOff>
    </xdr:from>
    <xdr:ext cx="690189"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4231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1,984,298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75465</xdr:rowOff>
    </xdr:from>
    <xdr:to>
      <xdr:col>55</xdr:col>
      <xdr:colOff>88900</xdr:colOff>
      <xdr:row>50</xdr:row>
      <xdr:rowOff>75465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647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66906</xdr:rowOff>
    </xdr:from>
    <xdr:to>
      <xdr:col>55</xdr:col>
      <xdr:colOff>0</xdr:colOff>
      <xdr:row>58</xdr:row>
      <xdr:rowOff>105945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9639300" y="10011006"/>
          <a:ext cx="838200" cy="39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134377</xdr:rowOff>
    </xdr:from>
    <xdr:ext cx="599010"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7355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295,341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111500</xdr:rowOff>
    </xdr:from>
    <xdr:to>
      <xdr:col>55</xdr:col>
      <xdr:colOff>50800</xdr:colOff>
      <xdr:row>58</xdr:row>
      <xdr:rowOff>41650</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88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66906</xdr:rowOff>
    </xdr:from>
    <xdr:to>
      <xdr:col>50</xdr:col>
      <xdr:colOff>114300</xdr:colOff>
      <xdr:row>58</xdr:row>
      <xdr:rowOff>97838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8750300" y="10011006"/>
          <a:ext cx="889000" cy="30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121471</xdr:rowOff>
    </xdr:from>
    <xdr:to>
      <xdr:col>50</xdr:col>
      <xdr:colOff>165100</xdr:colOff>
      <xdr:row>58</xdr:row>
      <xdr:rowOff>51621</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89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68148</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39795" y="966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86681</xdr:rowOff>
    </xdr:from>
    <xdr:to>
      <xdr:col>45</xdr:col>
      <xdr:colOff>177800</xdr:colOff>
      <xdr:row>58</xdr:row>
      <xdr:rowOff>97838</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7861300" y="10030781"/>
          <a:ext cx="889000" cy="11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125120</xdr:rowOff>
    </xdr:from>
    <xdr:to>
      <xdr:col>46</xdr:col>
      <xdr:colOff>38100</xdr:colOff>
      <xdr:row>58</xdr:row>
      <xdr:rowOff>55270</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89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71797</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50795" y="9672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86681</xdr:rowOff>
    </xdr:from>
    <xdr:to>
      <xdr:col>41</xdr:col>
      <xdr:colOff>50800</xdr:colOff>
      <xdr:row>58</xdr:row>
      <xdr:rowOff>88154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6972300" y="10030781"/>
          <a:ext cx="889000" cy="1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107162</xdr:rowOff>
    </xdr:from>
    <xdr:to>
      <xdr:col>41</xdr:col>
      <xdr:colOff>101600</xdr:colOff>
      <xdr:row>58</xdr:row>
      <xdr:rowOff>37312</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879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53839</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61795" y="9655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132049</xdr:rowOff>
    </xdr:from>
    <xdr:to>
      <xdr:col>36</xdr:col>
      <xdr:colOff>165100</xdr:colOff>
      <xdr:row>58</xdr:row>
      <xdr:rowOff>62199</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904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78726</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672795" y="967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55145</xdr:rowOff>
    </xdr:from>
    <xdr:to>
      <xdr:col>55</xdr:col>
      <xdr:colOff>50800</xdr:colOff>
      <xdr:row>58</xdr:row>
      <xdr:rowOff>156745</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9999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141522</xdr:rowOff>
    </xdr:from>
    <xdr:ext cx="599010"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914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16106</xdr:rowOff>
    </xdr:from>
    <xdr:to>
      <xdr:col>50</xdr:col>
      <xdr:colOff>165100</xdr:colOff>
      <xdr:row>58</xdr:row>
      <xdr:rowOff>117706</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9960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108833</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39795" y="10052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47038</xdr:rowOff>
    </xdr:from>
    <xdr:to>
      <xdr:col>46</xdr:col>
      <xdr:colOff>38100</xdr:colOff>
      <xdr:row>58</xdr:row>
      <xdr:rowOff>148638</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99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139765</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50795" y="10083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35881</xdr:rowOff>
    </xdr:from>
    <xdr:to>
      <xdr:col>41</xdr:col>
      <xdr:colOff>101600</xdr:colOff>
      <xdr:row>58</xdr:row>
      <xdr:rowOff>137481</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9979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128608</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61795" y="10072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37354</xdr:rowOff>
    </xdr:from>
    <xdr:to>
      <xdr:col>36</xdr:col>
      <xdr:colOff>165100</xdr:colOff>
      <xdr:row>58</xdr:row>
      <xdr:rowOff>138954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9981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130081</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672795" y="10074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57513</xdr:rowOff>
    </xdr:from>
    <xdr:to>
      <xdr:col>54</xdr:col>
      <xdr:colOff>189865</xdr:colOff>
      <xdr:row>79</xdr:row>
      <xdr:rowOff>98879</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230463"/>
          <a:ext cx="1270" cy="1412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4190</xdr:rowOff>
    </xdr:from>
    <xdr:ext cx="690189"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20056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57513</xdr:rowOff>
    </xdr:from>
    <xdr:to>
      <xdr:col>55</xdr:col>
      <xdr:colOff>88900</xdr:colOff>
      <xdr:row>71</xdr:row>
      <xdr:rowOff>57513</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230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59691</xdr:rowOff>
    </xdr:from>
    <xdr:to>
      <xdr:col>55</xdr:col>
      <xdr:colOff>0</xdr:colOff>
      <xdr:row>79</xdr:row>
      <xdr:rowOff>73158</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639300" y="13604241"/>
          <a:ext cx="838200" cy="13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166082</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3677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143205</xdr:rowOff>
    </xdr:from>
    <xdr:to>
      <xdr:col>55</xdr:col>
      <xdr:colOff>50800</xdr:colOff>
      <xdr:row>79</xdr:row>
      <xdr:rowOff>73355</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51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73158</xdr:rowOff>
    </xdr:from>
    <xdr:to>
      <xdr:col>50</xdr:col>
      <xdr:colOff>114300</xdr:colOff>
      <xdr:row>79</xdr:row>
      <xdr:rowOff>89824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8750300" y="13617708"/>
          <a:ext cx="889000" cy="16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134472</xdr:rowOff>
    </xdr:from>
    <xdr:to>
      <xdr:col>50</xdr:col>
      <xdr:colOff>165100</xdr:colOff>
      <xdr:row>79</xdr:row>
      <xdr:rowOff>64622</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507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81149</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3282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80208</xdr:rowOff>
    </xdr:from>
    <xdr:to>
      <xdr:col>45</xdr:col>
      <xdr:colOff>177800</xdr:colOff>
      <xdr:row>79</xdr:row>
      <xdr:rowOff>89824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861300" y="13624758"/>
          <a:ext cx="889000" cy="9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146106</xdr:rowOff>
    </xdr:from>
    <xdr:to>
      <xdr:col>46</xdr:col>
      <xdr:colOff>38100</xdr:colOff>
      <xdr:row>79</xdr:row>
      <xdr:rowOff>76256</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519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92783</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3294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80208</xdr:rowOff>
    </xdr:from>
    <xdr:to>
      <xdr:col>41</xdr:col>
      <xdr:colOff>50800</xdr:colOff>
      <xdr:row>79</xdr:row>
      <xdr:rowOff>98879</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6972300" y="13624758"/>
          <a:ext cx="889000" cy="18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132890</xdr:rowOff>
    </xdr:from>
    <xdr:to>
      <xdr:col>41</xdr:col>
      <xdr:colOff>101600</xdr:colOff>
      <xdr:row>79</xdr:row>
      <xdr:rowOff>63040</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50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79567</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328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135306</xdr:rowOff>
    </xdr:from>
    <xdr:to>
      <xdr:col>36</xdr:col>
      <xdr:colOff>165100</xdr:colOff>
      <xdr:row>79</xdr:row>
      <xdr:rowOff>65456</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508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81983</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05111" y="13283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8891</xdr:rowOff>
    </xdr:from>
    <xdr:to>
      <xdr:col>55</xdr:col>
      <xdr:colOff>50800</xdr:colOff>
      <xdr:row>79</xdr:row>
      <xdr:rowOff>110491</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553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121632</xdr:rowOff>
    </xdr:from>
    <xdr:ext cx="534377"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494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22358</xdr:rowOff>
    </xdr:from>
    <xdr:to>
      <xdr:col>50</xdr:col>
      <xdr:colOff>165100</xdr:colOff>
      <xdr:row>79</xdr:row>
      <xdr:rowOff>123958</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566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115085</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372111" y="13659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39024</xdr:rowOff>
    </xdr:from>
    <xdr:to>
      <xdr:col>46</xdr:col>
      <xdr:colOff>38100</xdr:colOff>
      <xdr:row>79</xdr:row>
      <xdr:rowOff>140624</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583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131751</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15428" y="13676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29408</xdr:rowOff>
    </xdr:from>
    <xdr:to>
      <xdr:col>41</xdr:col>
      <xdr:colOff>101600</xdr:colOff>
      <xdr:row>79</xdr:row>
      <xdr:rowOff>131008</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573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122135</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594111" y="1366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48079</xdr:rowOff>
    </xdr:from>
    <xdr:to>
      <xdr:col>36</xdr:col>
      <xdr:colOff>165100</xdr:colOff>
      <xdr:row>79</xdr:row>
      <xdr:rowOff>149679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79</xdr:row>
      <xdr:rowOff>140806</xdr:rowOff>
    </xdr:from>
    <xdr:ext cx="249299"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84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143419</xdr:rowOff>
    </xdr:from>
    <xdr:to>
      <xdr:col>54</xdr:col>
      <xdr:colOff>189865</xdr:colOff>
      <xdr:row>99</xdr:row>
      <xdr:rowOff>98879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573919"/>
          <a:ext cx="1270" cy="1498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102706</xdr:rowOff>
    </xdr:from>
    <xdr:ext cx="249299"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7076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98879</xdr:rowOff>
    </xdr:from>
    <xdr:to>
      <xdr:col>55</xdr:col>
      <xdr:colOff>88900</xdr:colOff>
      <xdr:row>99</xdr:row>
      <xdr:rowOff>98879</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90096</xdr:rowOff>
    </xdr:from>
    <xdr:ext cx="690189"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3491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143419</xdr:rowOff>
    </xdr:from>
    <xdr:to>
      <xdr:col>55</xdr:col>
      <xdr:colOff>88900</xdr:colOff>
      <xdr:row>90</xdr:row>
      <xdr:rowOff>143419</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573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130173</xdr:rowOff>
    </xdr:from>
    <xdr:to>
      <xdr:col>55</xdr:col>
      <xdr:colOff>0</xdr:colOff>
      <xdr:row>98</xdr:row>
      <xdr:rowOff>152964</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639300" y="16932273"/>
          <a:ext cx="838200" cy="22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44132</xdr:rowOff>
    </xdr:from>
    <xdr:ext cx="599010"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6747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21255</xdr:rowOff>
    </xdr:from>
    <xdr:to>
      <xdr:col>55</xdr:col>
      <xdr:colOff>50800</xdr:colOff>
      <xdr:row>98</xdr:row>
      <xdr:rowOff>122855</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8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130173</xdr:rowOff>
    </xdr:from>
    <xdr:to>
      <xdr:col>50</xdr:col>
      <xdr:colOff>114300</xdr:colOff>
      <xdr:row>99</xdr:row>
      <xdr:rowOff>59989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8750300" y="16932273"/>
          <a:ext cx="889000" cy="101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44664</xdr:rowOff>
    </xdr:from>
    <xdr:to>
      <xdr:col>50</xdr:col>
      <xdr:colOff>165100</xdr:colOff>
      <xdr:row>98</xdr:row>
      <xdr:rowOff>146264</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846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162791</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39795" y="16621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59989</xdr:rowOff>
    </xdr:from>
    <xdr:to>
      <xdr:col>45</xdr:col>
      <xdr:colOff>177800</xdr:colOff>
      <xdr:row>99</xdr:row>
      <xdr:rowOff>60263</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7033539"/>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57206</xdr:rowOff>
    </xdr:from>
    <xdr:to>
      <xdr:col>46</xdr:col>
      <xdr:colOff>38100</xdr:colOff>
      <xdr:row>98</xdr:row>
      <xdr:rowOff>158806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859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3883</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50795" y="16634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32533</xdr:rowOff>
    </xdr:from>
    <xdr:to>
      <xdr:col>41</xdr:col>
      <xdr:colOff>50800</xdr:colOff>
      <xdr:row>99</xdr:row>
      <xdr:rowOff>60263</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7006083"/>
          <a:ext cx="889000" cy="27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23687</xdr:rowOff>
    </xdr:from>
    <xdr:to>
      <xdr:col>41</xdr:col>
      <xdr:colOff>101600</xdr:colOff>
      <xdr:row>98</xdr:row>
      <xdr:rowOff>125287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825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141814</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61795" y="16601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64539</xdr:rowOff>
    </xdr:from>
    <xdr:to>
      <xdr:col>36</xdr:col>
      <xdr:colOff>165100</xdr:colOff>
      <xdr:row>98</xdr:row>
      <xdr:rowOff>166139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86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11216</xdr:rowOff>
    </xdr:from>
    <xdr:ext cx="59901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672795" y="16641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102164</xdr:rowOff>
    </xdr:from>
    <xdr:to>
      <xdr:col>55</xdr:col>
      <xdr:colOff>50800</xdr:colOff>
      <xdr:row>99</xdr:row>
      <xdr:rowOff>32314</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90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17091</xdr:rowOff>
    </xdr:from>
    <xdr:ext cx="599010"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819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79373</xdr:rowOff>
    </xdr:from>
    <xdr:to>
      <xdr:col>50</xdr:col>
      <xdr:colOff>165100</xdr:colOff>
      <xdr:row>99</xdr:row>
      <xdr:rowOff>9523</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881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99</xdr:row>
      <xdr:rowOff>650</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39795" y="16974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99</xdr:row>
      <xdr:rowOff>9189</xdr:rowOff>
    </xdr:from>
    <xdr:to>
      <xdr:col>46</xdr:col>
      <xdr:colOff>38100</xdr:colOff>
      <xdr:row>99</xdr:row>
      <xdr:rowOff>110789</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982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101916</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7075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9463</xdr:rowOff>
    </xdr:from>
    <xdr:to>
      <xdr:col>41</xdr:col>
      <xdr:colOff>101600</xdr:colOff>
      <xdr:row>99</xdr:row>
      <xdr:rowOff>111063</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983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102190</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7075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153183</xdr:rowOff>
    </xdr:from>
    <xdr:to>
      <xdr:col>36</xdr:col>
      <xdr:colOff>165100</xdr:colOff>
      <xdr:row>99</xdr:row>
      <xdr:rowOff>83333</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95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74460</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7048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29</xdr:row>
      <xdr:rowOff>92727</xdr:rowOff>
    </xdr:from>
    <xdr:ext cx="685572"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760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154162</xdr:rowOff>
    </xdr:from>
    <xdr:to>
      <xdr:col>85</xdr:col>
      <xdr:colOff>126364</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297662"/>
          <a:ext cx="1269" cy="1433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66526</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7530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100839</xdr:rowOff>
    </xdr:from>
    <xdr:ext cx="690189"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0728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1,128,613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154162</xdr:rowOff>
    </xdr:from>
    <xdr:to>
      <xdr:col>86</xdr:col>
      <xdr:colOff>25400</xdr:colOff>
      <xdr:row>30</xdr:row>
      <xdr:rowOff>154162</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297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162748</xdr:rowOff>
    </xdr:from>
    <xdr:to>
      <xdr:col>85</xdr:col>
      <xdr:colOff>127000</xdr:colOff>
      <xdr:row>39</xdr:row>
      <xdr:rowOff>35022</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5481300" y="6677848"/>
          <a:ext cx="838200" cy="43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110975</xdr:rowOff>
    </xdr:from>
    <xdr:ext cx="534377"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6260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132548</xdr:rowOff>
    </xdr:from>
    <xdr:to>
      <xdr:col>85</xdr:col>
      <xdr:colOff>177800</xdr:colOff>
      <xdr:row>39</xdr:row>
      <xdr:rowOff>62698</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647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35022</xdr:rowOff>
    </xdr:from>
    <xdr:to>
      <xdr:col>81</xdr:col>
      <xdr:colOff>50800</xdr:colOff>
      <xdr:row>39</xdr:row>
      <xdr:rowOff>40272</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4592300" y="6721572"/>
          <a:ext cx="889000" cy="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131738</xdr:rowOff>
    </xdr:from>
    <xdr:to>
      <xdr:col>81</xdr:col>
      <xdr:colOff>101600</xdr:colOff>
      <xdr:row>39</xdr:row>
      <xdr:rowOff>61888</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64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78415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14111" y="642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40272</xdr:rowOff>
    </xdr:from>
    <xdr:to>
      <xdr:col>76</xdr:col>
      <xdr:colOff>114300</xdr:colOff>
      <xdr:row>39</xdr:row>
      <xdr:rowOff>42785</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3703300" y="6726822"/>
          <a:ext cx="889000" cy="2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133103</xdr:rowOff>
    </xdr:from>
    <xdr:to>
      <xdr:col>76</xdr:col>
      <xdr:colOff>165100</xdr:colOff>
      <xdr:row>39</xdr:row>
      <xdr:rowOff>63253</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64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79779</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25111" y="642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42785</xdr:rowOff>
    </xdr:from>
    <xdr:to>
      <xdr:col>71</xdr:col>
      <xdr:colOff>177800</xdr:colOff>
      <xdr:row>39</xdr:row>
      <xdr:rowOff>44014</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2814300" y="6729335"/>
          <a:ext cx="889000" cy="1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135147</xdr:rowOff>
    </xdr:from>
    <xdr:to>
      <xdr:col>72</xdr:col>
      <xdr:colOff>38100</xdr:colOff>
      <xdr:row>39</xdr:row>
      <xdr:rowOff>65297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65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81824</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42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135829</xdr:rowOff>
    </xdr:from>
    <xdr:to>
      <xdr:col>67</xdr:col>
      <xdr:colOff>101600</xdr:colOff>
      <xdr:row>39</xdr:row>
      <xdr:rowOff>65979</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650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82506</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47111" y="6426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111948</xdr:rowOff>
    </xdr:from>
    <xdr:to>
      <xdr:col>85</xdr:col>
      <xdr:colOff>177800</xdr:colOff>
      <xdr:row>39</xdr:row>
      <xdr:rowOff>42098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27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71325</xdr:rowOff>
    </xdr:from>
    <xdr:ext cx="534377"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414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155672</xdr:rowOff>
    </xdr:from>
    <xdr:to>
      <xdr:col>81</xdr:col>
      <xdr:colOff>101600</xdr:colOff>
      <xdr:row>39</xdr:row>
      <xdr:rowOff>85822</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7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76949</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46428" y="6763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160922</xdr:rowOff>
    </xdr:from>
    <xdr:to>
      <xdr:col>76</xdr:col>
      <xdr:colOff>165100</xdr:colOff>
      <xdr:row>39</xdr:row>
      <xdr:rowOff>91072</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7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82199</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357428" y="6768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163435</xdr:rowOff>
    </xdr:from>
    <xdr:to>
      <xdr:col>72</xdr:col>
      <xdr:colOff>38100</xdr:colOff>
      <xdr:row>39</xdr:row>
      <xdr:rowOff>93585</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7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84712</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68428" y="6771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164664</xdr:rowOff>
    </xdr:from>
    <xdr:to>
      <xdr:col>67</xdr:col>
      <xdr:colOff>101600</xdr:colOff>
      <xdr:row>39</xdr:row>
      <xdr:rowOff>94814</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7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85941</xdr:rowOff>
    </xdr:from>
    <xdr:ext cx="378565"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5017" y="677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56</xdr:row>
      <xdr:rowOff>35577</xdr:rowOff>
    </xdr:from>
    <xdr:ext cx="467179"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1978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168927</xdr:rowOff>
    </xdr:from>
    <xdr:ext cx="46717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1978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51</xdr:row>
      <xdr:rowOff>130827</xdr:rowOff>
    </xdr:from>
    <xdr:ext cx="46717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1978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92727</xdr:rowOff>
    </xdr:from>
    <xdr:ext cx="46717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1978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115697</xdr:rowOff>
    </xdr:from>
    <xdr:to>
      <xdr:col>85</xdr:col>
      <xdr:colOff>126364</xdr:colOff>
      <xdr:row>59</xdr:row>
      <xdr:rowOff>44450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flipV="1">
          <a:off x="16317595" y="8688197"/>
          <a:ext cx="1269" cy="1471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81932</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101974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62374</xdr:rowOff>
    </xdr:from>
    <xdr:ext cx="469744"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8463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115697</xdr:rowOff>
    </xdr:from>
    <xdr:to>
      <xdr:col>86</xdr:col>
      <xdr:colOff>25400</xdr:colOff>
      <xdr:row>50</xdr:row>
      <xdr:rowOff>115697</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8688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170832</xdr:rowOff>
    </xdr:from>
    <xdr:ext cx="313932"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9434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147955</xdr:rowOff>
    </xdr:from>
    <xdr:to>
      <xdr:col>85</xdr:col>
      <xdr:colOff>177800</xdr:colOff>
      <xdr:row>59</xdr:row>
      <xdr:rowOff>78105</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10092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150241</xdr:rowOff>
    </xdr:from>
    <xdr:to>
      <xdr:col>81</xdr:col>
      <xdr:colOff>101600</xdr:colOff>
      <xdr:row>59</xdr:row>
      <xdr:rowOff>80391</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1009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57</xdr:row>
      <xdr:rowOff>96918</xdr:rowOff>
    </xdr:from>
    <xdr:ext cx="313932"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24333" y="98695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165100</xdr:rowOff>
    </xdr:from>
    <xdr:to>
      <xdr:col>76</xdr:col>
      <xdr:colOff>165100</xdr:colOff>
      <xdr:row>59</xdr:row>
      <xdr:rowOff>95250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165100</xdr:rowOff>
    </xdr:from>
    <xdr:to>
      <xdr:col>72</xdr:col>
      <xdr:colOff>38100</xdr:colOff>
      <xdr:row>59</xdr:row>
      <xdr:rowOff>95250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126382</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100704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111777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111777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111777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23823</xdr:rowOff>
    </xdr:from>
    <xdr:to>
      <xdr:col>85</xdr:col>
      <xdr:colOff>126364</xdr:colOff>
      <xdr:row>78</xdr:row>
      <xdr:rowOff>151482</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196773"/>
          <a:ext cx="1269" cy="1327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155309</xdr:rowOff>
    </xdr:from>
    <xdr:ext cx="534377"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528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151482</xdr:rowOff>
    </xdr:from>
    <xdr:to>
      <xdr:col>86</xdr:col>
      <xdr:colOff>25400</xdr:colOff>
      <xdr:row>78</xdr:row>
      <xdr:rowOff>151482</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524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141950</xdr:rowOff>
    </xdr:from>
    <xdr:ext cx="599010"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972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730,828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23823</xdr:rowOff>
    </xdr:from>
    <xdr:to>
      <xdr:col>86</xdr:col>
      <xdr:colOff>25400</xdr:colOff>
      <xdr:row>71</xdr:row>
      <xdr:rowOff>23823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196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15044</xdr:rowOff>
    </xdr:from>
    <xdr:to>
      <xdr:col>85</xdr:col>
      <xdr:colOff>127000</xdr:colOff>
      <xdr:row>77</xdr:row>
      <xdr:rowOff>16447</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5481300" y="13216694"/>
          <a:ext cx="838200" cy="1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157456</xdr:rowOff>
    </xdr:from>
    <xdr:ext cx="599010"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3187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7579</xdr:rowOff>
    </xdr:from>
    <xdr:to>
      <xdr:col>85</xdr:col>
      <xdr:colOff>177800</xdr:colOff>
      <xdr:row>77</xdr:row>
      <xdr:rowOff>109179</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320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16447</xdr:rowOff>
    </xdr:from>
    <xdr:to>
      <xdr:col>81</xdr:col>
      <xdr:colOff>50800</xdr:colOff>
      <xdr:row>77</xdr:row>
      <xdr:rowOff>23676</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4592300" y="13218097"/>
          <a:ext cx="889000" cy="7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10638</xdr:rowOff>
    </xdr:from>
    <xdr:to>
      <xdr:col>81</xdr:col>
      <xdr:colOff>101600</xdr:colOff>
      <xdr:row>77</xdr:row>
      <xdr:rowOff>112238</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321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103365</xdr:rowOff>
    </xdr:from>
    <xdr:ext cx="59901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181795" y="13305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23676</xdr:rowOff>
    </xdr:from>
    <xdr:to>
      <xdr:col>76</xdr:col>
      <xdr:colOff>114300</xdr:colOff>
      <xdr:row>77</xdr:row>
      <xdr:rowOff>33471</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3703300" y="13225326"/>
          <a:ext cx="889000" cy="9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36632</xdr:rowOff>
    </xdr:from>
    <xdr:to>
      <xdr:col>76</xdr:col>
      <xdr:colOff>165100</xdr:colOff>
      <xdr:row>77</xdr:row>
      <xdr:rowOff>138232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129359</xdr:rowOff>
    </xdr:from>
    <xdr:ext cx="59901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292795" y="13331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33471</xdr:rowOff>
    </xdr:from>
    <xdr:to>
      <xdr:col>71</xdr:col>
      <xdr:colOff>177800</xdr:colOff>
      <xdr:row>77</xdr:row>
      <xdr:rowOff>93574</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2814300" y="13235121"/>
          <a:ext cx="889000" cy="60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50507</xdr:rowOff>
    </xdr:from>
    <xdr:to>
      <xdr:col>72</xdr:col>
      <xdr:colOff>38100</xdr:colOff>
      <xdr:row>77</xdr:row>
      <xdr:rowOff>152107</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143234</xdr:rowOff>
    </xdr:from>
    <xdr:ext cx="59901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03795" y="13344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58962</xdr:rowOff>
    </xdr:from>
    <xdr:to>
      <xdr:col>67</xdr:col>
      <xdr:colOff>101600</xdr:colOff>
      <xdr:row>77</xdr:row>
      <xdr:rowOff>160562</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32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151689</xdr:rowOff>
    </xdr:from>
    <xdr:ext cx="59901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14795" y="13353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135694</xdr:rowOff>
    </xdr:from>
    <xdr:to>
      <xdr:col>85</xdr:col>
      <xdr:colOff>177800</xdr:colOff>
      <xdr:row>77</xdr:row>
      <xdr:rowOff>65844</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316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158571</xdr:rowOff>
    </xdr:from>
    <xdr:ext cx="599010"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3017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137097</xdr:rowOff>
    </xdr:from>
    <xdr:to>
      <xdr:col>81</xdr:col>
      <xdr:colOff>101600</xdr:colOff>
      <xdr:row>77</xdr:row>
      <xdr:rowOff>67247</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316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83773</xdr:rowOff>
    </xdr:from>
    <xdr:ext cx="59901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181795" y="12942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144326</xdr:rowOff>
    </xdr:from>
    <xdr:to>
      <xdr:col>76</xdr:col>
      <xdr:colOff>165100</xdr:colOff>
      <xdr:row>77</xdr:row>
      <xdr:rowOff>74476</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3174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91003</xdr:rowOff>
    </xdr:from>
    <xdr:ext cx="599010"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292795" y="12949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154121</xdr:rowOff>
    </xdr:from>
    <xdr:to>
      <xdr:col>72</xdr:col>
      <xdr:colOff>38100</xdr:colOff>
      <xdr:row>77</xdr:row>
      <xdr:rowOff>84271</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3184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100799</xdr:rowOff>
    </xdr:from>
    <xdr:ext cx="599010"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03795" y="12959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42774</xdr:rowOff>
    </xdr:from>
    <xdr:to>
      <xdr:col>67</xdr:col>
      <xdr:colOff>101600</xdr:colOff>
      <xdr:row>77</xdr:row>
      <xdr:rowOff>144374</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324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160901</xdr:rowOff>
    </xdr:from>
    <xdr:ext cx="599010"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14795" y="13019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94707</xdr:rowOff>
    </xdr:from>
    <xdr:to>
      <xdr:col>85</xdr:col>
      <xdr:colOff>126364</xdr:colOff>
      <xdr:row>99</xdr:row>
      <xdr:rowOff>35886</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525207"/>
          <a:ext cx="1269" cy="1484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39713</xdr:rowOff>
    </xdr:from>
    <xdr:ext cx="469744"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701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35886</xdr:rowOff>
    </xdr:from>
    <xdr:to>
      <xdr:col>86</xdr:col>
      <xdr:colOff>25400</xdr:colOff>
      <xdr:row>99</xdr:row>
      <xdr:rowOff>35886</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7009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41384</xdr:rowOff>
    </xdr:from>
    <xdr:ext cx="690189"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3004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94707</xdr:rowOff>
    </xdr:from>
    <xdr:to>
      <xdr:col>86</xdr:col>
      <xdr:colOff>25400</xdr:colOff>
      <xdr:row>90</xdr:row>
      <xdr:rowOff>94707</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525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157367</xdr:rowOff>
    </xdr:from>
    <xdr:to>
      <xdr:col>85</xdr:col>
      <xdr:colOff>127000</xdr:colOff>
      <xdr:row>98</xdr:row>
      <xdr:rowOff>157961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5481300" y="16959467"/>
          <a:ext cx="838200" cy="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45967</xdr:rowOff>
    </xdr:from>
    <xdr:ext cx="599010"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6766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23090</xdr:rowOff>
    </xdr:from>
    <xdr:to>
      <xdr:col>85</xdr:col>
      <xdr:colOff>177800</xdr:colOff>
      <xdr:row>98</xdr:row>
      <xdr:rowOff>124690</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82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66760</xdr:rowOff>
    </xdr:from>
    <xdr:to>
      <xdr:col>81</xdr:col>
      <xdr:colOff>50800</xdr:colOff>
      <xdr:row>98</xdr:row>
      <xdr:rowOff>157961</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4592300" y="16868860"/>
          <a:ext cx="889000" cy="9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14570</xdr:rowOff>
    </xdr:from>
    <xdr:to>
      <xdr:col>81</xdr:col>
      <xdr:colOff>101600</xdr:colOff>
      <xdr:row>98</xdr:row>
      <xdr:rowOff>116170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81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132697</xdr:rowOff>
    </xdr:from>
    <xdr:ext cx="59901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181795" y="16591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66760</xdr:rowOff>
    </xdr:from>
    <xdr:to>
      <xdr:col>76</xdr:col>
      <xdr:colOff>114300</xdr:colOff>
      <xdr:row>98</xdr:row>
      <xdr:rowOff>147166</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868860"/>
          <a:ext cx="889000" cy="80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167599</xdr:rowOff>
    </xdr:from>
    <xdr:to>
      <xdr:col>76</xdr:col>
      <xdr:colOff>165100</xdr:colOff>
      <xdr:row>98</xdr:row>
      <xdr:rowOff>97749</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9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114276</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292795" y="16573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147166</xdr:rowOff>
    </xdr:from>
    <xdr:to>
      <xdr:col>71</xdr:col>
      <xdr:colOff>177800</xdr:colOff>
      <xdr:row>99</xdr:row>
      <xdr:rowOff>23633</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949266"/>
          <a:ext cx="889000" cy="47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62912</xdr:rowOff>
    </xdr:from>
    <xdr:to>
      <xdr:col>72</xdr:col>
      <xdr:colOff>38100</xdr:colOff>
      <xdr:row>98</xdr:row>
      <xdr:rowOff>164512</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865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9589</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640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79389</xdr:rowOff>
    </xdr:from>
    <xdr:to>
      <xdr:col>67</xdr:col>
      <xdr:colOff>101600</xdr:colOff>
      <xdr:row>99</xdr:row>
      <xdr:rowOff>9539</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88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26066</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656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106567</xdr:rowOff>
    </xdr:from>
    <xdr:to>
      <xdr:col>85</xdr:col>
      <xdr:colOff>177800</xdr:colOff>
      <xdr:row>99</xdr:row>
      <xdr:rowOff>36717</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908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21494</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823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107161</xdr:rowOff>
    </xdr:from>
    <xdr:to>
      <xdr:col>81</xdr:col>
      <xdr:colOff>101600</xdr:colOff>
      <xdr:row>99</xdr:row>
      <xdr:rowOff>37311</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90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28438</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7001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15960</xdr:rowOff>
    </xdr:from>
    <xdr:to>
      <xdr:col>76</xdr:col>
      <xdr:colOff>165100</xdr:colOff>
      <xdr:row>98</xdr:row>
      <xdr:rowOff>117560</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81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108687</xdr:rowOff>
    </xdr:from>
    <xdr:ext cx="599010"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292795" y="16910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96366</xdr:rowOff>
    </xdr:from>
    <xdr:to>
      <xdr:col>72</xdr:col>
      <xdr:colOff>38100</xdr:colOff>
      <xdr:row>99</xdr:row>
      <xdr:rowOff>26516</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898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17643</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99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144283</xdr:rowOff>
    </xdr:from>
    <xdr:to>
      <xdr:col>67</xdr:col>
      <xdr:colOff>101600</xdr:colOff>
      <xdr:row>99</xdr:row>
      <xdr:rowOff>74433</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94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65560</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7039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145339</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60289"/>
          <a:ext cx="1269" cy="1270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92016</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235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145339</xdr:rowOff>
    </xdr:from>
    <xdr:to>
      <xdr:col>116</xdr:col>
      <xdr:colOff>152400</xdr:colOff>
      <xdr:row>31</xdr:row>
      <xdr:rowOff>145339</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60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42640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1323300" y="6729190"/>
          <a:ext cx="838200" cy="1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119492</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4631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96615</xdr:rowOff>
    </xdr:from>
    <xdr:to>
      <xdr:col>116</xdr:col>
      <xdr:colOff>114300</xdr:colOff>
      <xdr:row>39</xdr:row>
      <xdr:rowOff>26765</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611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112599</xdr:rowOff>
    </xdr:from>
    <xdr:to>
      <xdr:col>112</xdr:col>
      <xdr:colOff>38100</xdr:colOff>
      <xdr:row>39</xdr:row>
      <xdr:rowOff>42749</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627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59275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402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117475</xdr:rowOff>
    </xdr:from>
    <xdr:to>
      <xdr:col>107</xdr:col>
      <xdr:colOff>101600</xdr:colOff>
      <xdr:row>39</xdr:row>
      <xdr:rowOff>47625</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64152</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407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42888</xdr:rowOff>
    </xdr:from>
    <xdr:to>
      <xdr:col>102</xdr:col>
      <xdr:colOff>114300</xdr:colOff>
      <xdr:row>39</xdr:row>
      <xdr:rowOff>44450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729438"/>
          <a:ext cx="889000" cy="1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117684</xdr:rowOff>
    </xdr:from>
    <xdr:to>
      <xdr:col>102</xdr:col>
      <xdr:colOff>165100</xdr:colOff>
      <xdr:row>39</xdr:row>
      <xdr:rowOff>47834</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632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64362</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408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144621</xdr:rowOff>
    </xdr:from>
    <xdr:to>
      <xdr:col>98</xdr:col>
      <xdr:colOff>38100</xdr:colOff>
      <xdr:row>39</xdr:row>
      <xdr:rowOff>74771</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65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91298</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434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163290</xdr:rowOff>
    </xdr:from>
    <xdr:to>
      <xdr:col>116</xdr:col>
      <xdr:colOff>114300</xdr:colOff>
      <xdr:row>39</xdr:row>
      <xdr:rowOff>93440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678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78217</xdr:rowOff>
    </xdr:from>
    <xdr:ext cx="313932"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933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163538</xdr:rowOff>
    </xdr:from>
    <xdr:to>
      <xdr:col>98</xdr:col>
      <xdr:colOff>38100</xdr:colOff>
      <xdr:row>39</xdr:row>
      <xdr:rowOff>93688</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678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84815</xdr:rowOff>
    </xdr:from>
    <xdr:ext cx="313932"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499333" y="67713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106032</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678532"/>
          <a:ext cx="1269" cy="1405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52709</xdr:rowOff>
    </xdr:from>
    <xdr:ext cx="599010"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453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106032</xdr:rowOff>
    </xdr:from>
    <xdr:to>
      <xdr:col>116</xdr:col>
      <xdr:colOff>152400</xdr:colOff>
      <xdr:row>50</xdr:row>
      <xdr:rowOff>106032</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678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43130</xdr:rowOff>
    </xdr:from>
    <xdr:to>
      <xdr:col>116</xdr:col>
      <xdr:colOff>63500</xdr:colOff>
      <xdr:row>58</xdr:row>
      <xdr:rowOff>47867</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1323300" y="9987230"/>
          <a:ext cx="838200" cy="4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168551</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9412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18674</xdr:rowOff>
    </xdr:from>
    <xdr:to>
      <xdr:col>116</xdr:col>
      <xdr:colOff>114300</xdr:colOff>
      <xdr:row>58</xdr:row>
      <xdr:rowOff>120274</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62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39015</xdr:rowOff>
    </xdr:from>
    <xdr:to>
      <xdr:col>111</xdr:col>
      <xdr:colOff>177800</xdr:colOff>
      <xdr:row>58</xdr:row>
      <xdr:rowOff>47867</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9983115"/>
          <a:ext cx="889000" cy="8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15912</xdr:rowOff>
    </xdr:from>
    <xdr:to>
      <xdr:col>112</xdr:col>
      <xdr:colOff>38100</xdr:colOff>
      <xdr:row>58</xdr:row>
      <xdr:rowOff>117512</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60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108639</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10052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38613</xdr:rowOff>
    </xdr:from>
    <xdr:to>
      <xdr:col>107</xdr:col>
      <xdr:colOff>50800</xdr:colOff>
      <xdr:row>58</xdr:row>
      <xdr:rowOff>39015</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9982713"/>
          <a:ext cx="889000" cy="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16013</xdr:rowOff>
    </xdr:from>
    <xdr:to>
      <xdr:col>107</xdr:col>
      <xdr:colOff>101600</xdr:colOff>
      <xdr:row>58</xdr:row>
      <xdr:rowOff>117613</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6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108740</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10052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38613</xdr:rowOff>
    </xdr:from>
    <xdr:to>
      <xdr:col>102</xdr:col>
      <xdr:colOff>114300</xdr:colOff>
      <xdr:row>58</xdr:row>
      <xdr:rowOff>39829</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flipV="1">
          <a:off x="18656300" y="9982713"/>
          <a:ext cx="889000" cy="1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14459</xdr:rowOff>
    </xdr:from>
    <xdr:to>
      <xdr:col>102</xdr:col>
      <xdr:colOff>165100</xdr:colOff>
      <xdr:row>58</xdr:row>
      <xdr:rowOff>116059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58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107186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10051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15839</xdr:rowOff>
    </xdr:from>
    <xdr:to>
      <xdr:col>98</xdr:col>
      <xdr:colOff>38100</xdr:colOff>
      <xdr:row>58</xdr:row>
      <xdr:rowOff>117439</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59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108566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10052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163780</xdr:rowOff>
    </xdr:from>
    <xdr:to>
      <xdr:col>116</xdr:col>
      <xdr:colOff>114300</xdr:colOff>
      <xdr:row>58</xdr:row>
      <xdr:rowOff>93930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9936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123157</xdr:rowOff>
    </xdr:from>
    <xdr:ext cx="534377"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724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168517</xdr:rowOff>
    </xdr:from>
    <xdr:to>
      <xdr:col>112</xdr:col>
      <xdr:colOff>38100</xdr:colOff>
      <xdr:row>58</xdr:row>
      <xdr:rowOff>98667</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994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56</xdr:row>
      <xdr:rowOff>115194</xdr:rowOff>
    </xdr:from>
    <xdr:ext cx="534377"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056111" y="9716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159665</xdr:rowOff>
    </xdr:from>
    <xdr:to>
      <xdr:col>107</xdr:col>
      <xdr:colOff>101600</xdr:colOff>
      <xdr:row>58</xdr:row>
      <xdr:rowOff>89815</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993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56</xdr:row>
      <xdr:rowOff>106342</xdr:rowOff>
    </xdr:from>
    <xdr:ext cx="534377"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167111" y="970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159263</xdr:rowOff>
    </xdr:from>
    <xdr:to>
      <xdr:col>102</xdr:col>
      <xdr:colOff>165100</xdr:colOff>
      <xdr:row>58</xdr:row>
      <xdr:rowOff>89413</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9931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56</xdr:row>
      <xdr:rowOff>105940</xdr:rowOff>
    </xdr:from>
    <xdr:ext cx="534377"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278111" y="970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160479</xdr:rowOff>
    </xdr:from>
    <xdr:to>
      <xdr:col>98</xdr:col>
      <xdr:colOff>38100</xdr:colOff>
      <xdr:row>58</xdr:row>
      <xdr:rowOff>90629</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993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107156</xdr:rowOff>
    </xdr:from>
    <xdr:ext cx="534377"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389111" y="9708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00000000-0008-0000-0600-00005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124921</xdr:rowOff>
    </xdr:from>
    <xdr:to>
      <xdr:col>116</xdr:col>
      <xdr:colOff>62864</xdr:colOff>
      <xdr:row>78</xdr:row>
      <xdr:rowOff>120731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2159595" y="12297871"/>
          <a:ext cx="1269" cy="1195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124558</xdr:rowOff>
    </xdr:from>
    <xdr:ext cx="534377" cy="259045"/>
    <xdr:sp macro="" textlink="">
      <xdr:nvSpPr>
        <xdr:cNvPr id="854" name="繰出金最小値テキスト">
          <a:extLst>
            <a:ext uri="{FF2B5EF4-FFF2-40B4-BE49-F238E27FC236}">
              <a16:creationId xmlns:a16="http://schemas.microsoft.com/office/drawing/2014/main" id="{00000000-0008-0000-0600-000056030000}"/>
            </a:ext>
          </a:extLst>
        </xdr:cNvPr>
        <xdr:cNvSpPr txBox="1"/>
      </xdr:nvSpPr>
      <xdr:spPr>
        <a:xfrm>
          <a:off x="22212300" y="13497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120731</xdr:rowOff>
    </xdr:from>
    <xdr:to>
      <xdr:col>116</xdr:col>
      <xdr:colOff>152400</xdr:colOff>
      <xdr:row>78</xdr:row>
      <xdr:rowOff>120731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3493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71598</xdr:rowOff>
    </xdr:from>
    <xdr:ext cx="599010" cy="259045"/>
    <xdr:sp macro="" textlink="">
      <xdr:nvSpPr>
        <xdr:cNvPr id="856" name="繰出金最大値テキスト">
          <a:extLst>
            <a:ext uri="{FF2B5EF4-FFF2-40B4-BE49-F238E27FC236}">
              <a16:creationId xmlns:a16="http://schemas.microsoft.com/office/drawing/2014/main" id="{00000000-0008-0000-0600-000058030000}"/>
            </a:ext>
          </a:extLst>
        </xdr:cNvPr>
        <xdr:cNvSpPr txBox="1"/>
      </xdr:nvSpPr>
      <xdr:spPr>
        <a:xfrm>
          <a:off x="22212300" y="12073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124921</xdr:rowOff>
    </xdr:from>
    <xdr:to>
      <xdr:col>116</xdr:col>
      <xdr:colOff>152400</xdr:colOff>
      <xdr:row>71</xdr:row>
      <xdr:rowOff>124921</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229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52603</xdr:rowOff>
    </xdr:from>
    <xdr:to>
      <xdr:col>116</xdr:col>
      <xdr:colOff>63500</xdr:colOff>
      <xdr:row>77</xdr:row>
      <xdr:rowOff>58536</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1323300" y="13254253"/>
          <a:ext cx="838200" cy="5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102168</xdr:rowOff>
    </xdr:from>
    <xdr:ext cx="599010" cy="259045"/>
    <xdr:sp macro="" textlink="">
      <xdr:nvSpPr>
        <xdr:cNvPr id="859" name="繰出金平均値テキスト">
          <a:extLst>
            <a:ext uri="{FF2B5EF4-FFF2-40B4-BE49-F238E27FC236}">
              <a16:creationId xmlns:a16="http://schemas.microsoft.com/office/drawing/2014/main" id="{00000000-0008-0000-0600-00005B030000}"/>
            </a:ext>
          </a:extLst>
        </xdr:cNvPr>
        <xdr:cNvSpPr txBox="1"/>
      </xdr:nvSpPr>
      <xdr:spPr>
        <a:xfrm>
          <a:off x="22212300" y="129609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79291</xdr:rowOff>
    </xdr:from>
    <xdr:to>
      <xdr:col>116</xdr:col>
      <xdr:colOff>114300</xdr:colOff>
      <xdr:row>77</xdr:row>
      <xdr:rowOff>9441</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2110700" y="13109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58536</xdr:rowOff>
    </xdr:from>
    <xdr:to>
      <xdr:col>111</xdr:col>
      <xdr:colOff>177800</xdr:colOff>
      <xdr:row>77</xdr:row>
      <xdr:rowOff>64418</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0434300" y="13260186"/>
          <a:ext cx="889000" cy="5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60644</xdr:rowOff>
    </xdr:from>
    <xdr:to>
      <xdr:col>112</xdr:col>
      <xdr:colOff>38100</xdr:colOff>
      <xdr:row>76</xdr:row>
      <xdr:rowOff>162244</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1272500" y="1309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7322</xdr:rowOff>
    </xdr:from>
    <xdr:ext cx="59901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23795" y="12866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64418</xdr:rowOff>
    </xdr:from>
    <xdr:to>
      <xdr:col>107</xdr:col>
      <xdr:colOff>50800</xdr:colOff>
      <xdr:row>77</xdr:row>
      <xdr:rowOff>66056</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9545300" y="13266068"/>
          <a:ext cx="88900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81704</xdr:rowOff>
    </xdr:from>
    <xdr:to>
      <xdr:col>107</xdr:col>
      <xdr:colOff>101600</xdr:colOff>
      <xdr:row>77</xdr:row>
      <xdr:rowOff>11854</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0383500" y="13111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28380</xdr:rowOff>
    </xdr:from>
    <xdr:ext cx="59901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34795" y="12887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66056</xdr:rowOff>
    </xdr:from>
    <xdr:to>
      <xdr:col>102</xdr:col>
      <xdr:colOff>114300</xdr:colOff>
      <xdr:row>77</xdr:row>
      <xdr:rowOff>80710</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18656300" y="13267706"/>
          <a:ext cx="889000" cy="14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79744</xdr:rowOff>
    </xdr:from>
    <xdr:to>
      <xdr:col>102</xdr:col>
      <xdr:colOff>165100</xdr:colOff>
      <xdr:row>77</xdr:row>
      <xdr:rowOff>9894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9494500" y="1310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26422</xdr:rowOff>
    </xdr:from>
    <xdr:ext cx="59901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45795" y="12885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87517</xdr:rowOff>
    </xdr:from>
    <xdr:to>
      <xdr:col>98</xdr:col>
      <xdr:colOff>38100</xdr:colOff>
      <xdr:row>77</xdr:row>
      <xdr:rowOff>17667</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8605500" y="1311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34194</xdr:rowOff>
    </xdr:from>
    <xdr:ext cx="59901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56795" y="12892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1803</xdr:rowOff>
    </xdr:from>
    <xdr:to>
      <xdr:col>116</xdr:col>
      <xdr:colOff>114300</xdr:colOff>
      <xdr:row>77</xdr:row>
      <xdr:rowOff>103403</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2110700" y="13203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151680</xdr:rowOff>
    </xdr:from>
    <xdr:ext cx="534377" cy="259045"/>
    <xdr:sp macro="" textlink="">
      <xdr:nvSpPr>
        <xdr:cNvPr id="878" name="繰出金該当値テキスト">
          <a:extLst>
            <a:ext uri="{FF2B5EF4-FFF2-40B4-BE49-F238E27FC236}">
              <a16:creationId xmlns:a16="http://schemas.microsoft.com/office/drawing/2014/main" id="{00000000-0008-0000-0600-00006E030000}"/>
            </a:ext>
          </a:extLst>
        </xdr:cNvPr>
        <xdr:cNvSpPr txBox="1"/>
      </xdr:nvSpPr>
      <xdr:spPr>
        <a:xfrm>
          <a:off x="22212300" y="13181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7736</xdr:rowOff>
    </xdr:from>
    <xdr:to>
      <xdr:col>112</xdr:col>
      <xdr:colOff>38100</xdr:colOff>
      <xdr:row>77</xdr:row>
      <xdr:rowOff>109336</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1272500" y="1320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100463</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056111" y="13302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13618</xdr:rowOff>
    </xdr:from>
    <xdr:to>
      <xdr:col>107</xdr:col>
      <xdr:colOff>101600</xdr:colOff>
      <xdr:row>77</xdr:row>
      <xdr:rowOff>115218</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0383500" y="1321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106345</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167111" y="13307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15256</xdr:rowOff>
    </xdr:from>
    <xdr:to>
      <xdr:col>102</xdr:col>
      <xdr:colOff>165100</xdr:colOff>
      <xdr:row>77</xdr:row>
      <xdr:rowOff>116856</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9494500" y="13216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107983</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9278111" y="13309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29910</xdr:rowOff>
    </xdr:from>
    <xdr:to>
      <xdr:col>98</xdr:col>
      <xdr:colOff>38100</xdr:colOff>
      <xdr:row>77</xdr:row>
      <xdr:rowOff>131510</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8605500" y="13231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122637</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389111" y="1332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00000000-0008-0000-0600-00008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a:extLst>
            <a:ext uri="{FF2B5EF4-FFF2-40B4-BE49-F238E27FC236}">
              <a16:creationId xmlns:a16="http://schemas.microsoft.com/office/drawing/2014/main" id="{00000000-0008-0000-0600-000087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a:extLst>
            <a:ext uri="{FF2B5EF4-FFF2-40B4-BE49-F238E27FC236}">
              <a16:creationId xmlns:a16="http://schemas.microsoft.com/office/drawing/2014/main" id="{00000000-0008-0000-0600-000089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a:extLst>
            <a:ext uri="{FF2B5EF4-FFF2-40B4-BE49-F238E27FC236}">
              <a16:creationId xmlns:a16="http://schemas.microsoft.com/office/drawing/2014/main" id="{00000000-0008-0000-0600-00008C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a:extLst>
            <a:ext uri="{FF2B5EF4-FFF2-40B4-BE49-F238E27FC236}">
              <a16:creationId xmlns:a16="http://schemas.microsoft.com/office/drawing/2014/main" id="{00000000-0008-0000-0600-00009F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の住民一人当たりのコストは年々上昇しており、近年は類似団体平均を上回ってる状態が続いている。要因は小学校改築事業、特別養護老人ホーム移転改築事業の償還が大きいことが主なものであるが、</a:t>
          </a:r>
        </a:p>
        <a:p>
          <a:r>
            <a:rPr kumimoji="1" lang="ja-JP" altLang="en-US" sz="1300">
              <a:latin typeface="ＭＳ Ｐゴシック" panose="020B0600070205080204" pitchFamily="50" charset="-128"/>
              <a:ea typeface="ＭＳ Ｐゴシック" panose="020B0600070205080204" pitchFamily="50" charset="-128"/>
            </a:rPr>
            <a:t>その一部は令和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年度で償還が終了した。しかしながら、今後も大型事業を予定していることから、以降も収支均衡を図りながら健全な財政運営に努める必要がある。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また、災害復旧事業費の増は、令和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月の大雨災害による復旧事業がはじまったことによるものである。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3,901
3,853
364.30
5,274,770
5,216,432
51,904
3,029,348
6,039,059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11.6
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85503</xdr:rowOff>
    </xdr:from>
    <xdr:to>
      <xdr:col>24</xdr:col>
      <xdr:colOff>62865</xdr:colOff>
      <xdr:row>38</xdr:row>
      <xdr:rowOff>45345</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29003"/>
          <a:ext cx="1270" cy="1331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49172</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64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45345</xdr:rowOff>
    </xdr:from>
    <xdr:to>
      <xdr:col>24</xdr:col>
      <xdr:colOff>152400</xdr:colOff>
      <xdr:row>38</xdr:row>
      <xdr:rowOff>45345</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60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32180</xdr:rowOff>
    </xdr:from>
    <xdr:ext cx="534377"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0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78,845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85503</xdr:rowOff>
    </xdr:from>
    <xdr:to>
      <xdr:col>24</xdr:col>
      <xdr:colOff>152400</xdr:colOff>
      <xdr:row>30</xdr:row>
      <xdr:rowOff>85503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29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81369</xdr:rowOff>
    </xdr:from>
    <xdr:to>
      <xdr:col>24</xdr:col>
      <xdr:colOff>63500</xdr:colOff>
      <xdr:row>37</xdr:row>
      <xdr:rowOff>84226</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425019"/>
          <a:ext cx="8382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11250</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83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159823</xdr:rowOff>
    </xdr:from>
    <xdr:to>
      <xdr:col>24</xdr:col>
      <xdr:colOff>114300</xdr:colOff>
      <xdr:row>37</xdr:row>
      <xdr:rowOff>89973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3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81369</xdr:rowOff>
    </xdr:from>
    <xdr:to>
      <xdr:col>19</xdr:col>
      <xdr:colOff>177800</xdr:colOff>
      <xdr:row>37</xdr:row>
      <xdr:rowOff>112325</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25019"/>
          <a:ext cx="889000" cy="3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164967</xdr:rowOff>
    </xdr:from>
    <xdr:to>
      <xdr:col>20</xdr:col>
      <xdr:colOff>38100</xdr:colOff>
      <xdr:row>37</xdr:row>
      <xdr:rowOff>95117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111644</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112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112325</xdr:rowOff>
    </xdr:from>
    <xdr:to>
      <xdr:col>15</xdr:col>
      <xdr:colOff>50800</xdr:colOff>
      <xdr:row>37</xdr:row>
      <xdr:rowOff>113563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55975"/>
          <a:ext cx="889000" cy="1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7290</xdr:rowOff>
    </xdr:from>
    <xdr:to>
      <xdr:col>15</xdr:col>
      <xdr:colOff>101600</xdr:colOff>
      <xdr:row>37</xdr:row>
      <xdr:rowOff>108890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125417</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12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101524</xdr:rowOff>
    </xdr:from>
    <xdr:to>
      <xdr:col>10</xdr:col>
      <xdr:colOff>114300</xdr:colOff>
      <xdr:row>37</xdr:row>
      <xdr:rowOff>113563</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45174"/>
          <a:ext cx="889000" cy="1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9461</xdr:rowOff>
    </xdr:from>
    <xdr:to>
      <xdr:col>10</xdr:col>
      <xdr:colOff>165100</xdr:colOff>
      <xdr:row>37</xdr:row>
      <xdr:rowOff>111061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127588</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170129</xdr:rowOff>
    </xdr:from>
    <xdr:to>
      <xdr:col>6</xdr:col>
      <xdr:colOff>38100</xdr:colOff>
      <xdr:row>37</xdr:row>
      <xdr:rowOff>100279</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4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116806</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11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33426</xdr:rowOff>
    </xdr:from>
    <xdr:to>
      <xdr:col>24</xdr:col>
      <xdr:colOff>114300</xdr:colOff>
      <xdr:row>37</xdr:row>
      <xdr:rowOff>135026</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7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11853</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55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30569</xdr:rowOff>
    </xdr:from>
    <xdr:to>
      <xdr:col>20</xdr:col>
      <xdr:colOff>38100</xdr:colOff>
      <xdr:row>37</xdr:row>
      <xdr:rowOff>132169</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7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123296</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466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61525</xdr:rowOff>
    </xdr:from>
    <xdr:to>
      <xdr:col>15</xdr:col>
      <xdr:colOff>101600</xdr:colOff>
      <xdr:row>37</xdr:row>
      <xdr:rowOff>163125</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0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154252</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497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62763</xdr:rowOff>
    </xdr:from>
    <xdr:to>
      <xdr:col>10</xdr:col>
      <xdr:colOff>165100</xdr:colOff>
      <xdr:row>37</xdr:row>
      <xdr:rowOff>164364</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064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155491</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49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50724</xdr:rowOff>
    </xdr:from>
    <xdr:to>
      <xdr:col>6</xdr:col>
      <xdr:colOff>38100</xdr:colOff>
      <xdr:row>37</xdr:row>
      <xdr:rowOff>152324</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39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143451</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487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25400</xdr:rowOff>
    </xdr:from>
    <xdr:to>
      <xdr:col>28</xdr:col>
      <xdr:colOff>114300</xdr:colOff>
      <xdr:row>58</xdr:row>
      <xdr:rowOff>25400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54627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7" name="総務費グラフ枠">
          <a:extLst>
            <a:ext uri="{FF2B5EF4-FFF2-40B4-BE49-F238E27FC236}">
              <a16:creationId xmlns:a16="http://schemas.microsoft.com/office/drawing/2014/main" id="{00000000-0008-0000-0700-00006B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7341</xdr:rowOff>
    </xdr:from>
    <xdr:to>
      <xdr:col>24</xdr:col>
      <xdr:colOff>62865</xdr:colOff>
      <xdr:row>57</xdr:row>
      <xdr:rowOff>123270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flipV="1">
          <a:off x="4633595" y="8751291"/>
          <a:ext cx="1270" cy="1144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127097</xdr:rowOff>
    </xdr:from>
    <xdr:ext cx="599010" cy="259045"/>
    <xdr:sp macro="" textlink="">
      <xdr:nvSpPr>
        <xdr:cNvPr id="109" name="総務費最小値テキスト">
          <a:extLst>
            <a:ext uri="{FF2B5EF4-FFF2-40B4-BE49-F238E27FC236}">
              <a16:creationId xmlns:a16="http://schemas.microsoft.com/office/drawing/2014/main" id="{00000000-0008-0000-0700-00006D000000}"/>
            </a:ext>
          </a:extLst>
        </xdr:cNvPr>
        <xdr:cNvSpPr txBox="1"/>
      </xdr:nvSpPr>
      <xdr:spPr>
        <a:xfrm>
          <a:off x="4686300" y="9899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123270</xdr:rowOff>
    </xdr:from>
    <xdr:to>
      <xdr:col>24</xdr:col>
      <xdr:colOff>152400</xdr:colOff>
      <xdr:row>57</xdr:row>
      <xdr:rowOff>123270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4546600" y="9895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125468</xdr:rowOff>
    </xdr:from>
    <xdr:ext cx="690189" cy="259045"/>
    <xdr:sp macro="" textlink="">
      <xdr:nvSpPr>
        <xdr:cNvPr id="111" name="総務費最大値テキスト">
          <a:extLst>
            <a:ext uri="{FF2B5EF4-FFF2-40B4-BE49-F238E27FC236}">
              <a16:creationId xmlns:a16="http://schemas.microsoft.com/office/drawing/2014/main" id="{00000000-0008-0000-0700-00006F000000}"/>
            </a:ext>
          </a:extLst>
        </xdr:cNvPr>
        <xdr:cNvSpPr txBox="1"/>
      </xdr:nvSpPr>
      <xdr:spPr>
        <a:xfrm>
          <a:off x="4686300" y="85265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2,131,600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7341</xdr:rowOff>
    </xdr:from>
    <xdr:to>
      <xdr:col>24</xdr:col>
      <xdr:colOff>152400</xdr:colOff>
      <xdr:row>51</xdr:row>
      <xdr:rowOff>7341</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8751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75205</xdr:rowOff>
    </xdr:from>
    <xdr:to>
      <xdr:col>24</xdr:col>
      <xdr:colOff>63500</xdr:colOff>
      <xdr:row>57</xdr:row>
      <xdr:rowOff>88485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3797300" y="9847855"/>
          <a:ext cx="838200" cy="13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134669</xdr:rowOff>
    </xdr:from>
    <xdr:ext cx="599010" cy="259045"/>
    <xdr:sp macro="" textlink="">
      <xdr:nvSpPr>
        <xdr:cNvPr id="114" name="総務費平均値テキスト">
          <a:extLst>
            <a:ext uri="{FF2B5EF4-FFF2-40B4-BE49-F238E27FC236}">
              <a16:creationId xmlns:a16="http://schemas.microsoft.com/office/drawing/2014/main" id="{00000000-0008-0000-0700-000072000000}"/>
            </a:ext>
          </a:extLst>
        </xdr:cNvPr>
        <xdr:cNvSpPr txBox="1"/>
      </xdr:nvSpPr>
      <xdr:spPr>
        <a:xfrm>
          <a:off x="4686300" y="95644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359,943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111792</xdr:rowOff>
    </xdr:from>
    <xdr:to>
      <xdr:col>24</xdr:col>
      <xdr:colOff>114300</xdr:colOff>
      <xdr:row>57</xdr:row>
      <xdr:rowOff>41942</xdr:rowOff>
    </xdr:to>
    <xdr:sp macro="" textlink="">
      <xdr:nvSpPr>
        <xdr:cNvPr id="115" name="フローチャート: 判断 114">
          <a:extLst>
            <a:ext uri="{FF2B5EF4-FFF2-40B4-BE49-F238E27FC236}">
              <a16:creationId xmlns:a16="http://schemas.microsoft.com/office/drawing/2014/main" id="{00000000-0008-0000-0700-000073000000}"/>
            </a:ext>
          </a:extLst>
        </xdr:cNvPr>
        <xdr:cNvSpPr/>
      </xdr:nvSpPr>
      <xdr:spPr>
        <a:xfrm>
          <a:off x="4584700" y="971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43619</xdr:rowOff>
    </xdr:from>
    <xdr:to>
      <xdr:col>19</xdr:col>
      <xdr:colOff>177800</xdr:colOff>
      <xdr:row>57</xdr:row>
      <xdr:rowOff>88485</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2908300" y="9816269"/>
          <a:ext cx="889000" cy="44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100198</xdr:rowOff>
    </xdr:from>
    <xdr:to>
      <xdr:col>20</xdr:col>
      <xdr:colOff>38100</xdr:colOff>
      <xdr:row>57</xdr:row>
      <xdr:rowOff>30348</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3746500" y="9701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46875</xdr:rowOff>
    </xdr:from>
    <xdr:ext cx="599010" cy="259045"/>
    <xdr:sp macro="" textlink="">
      <xdr:nvSpPr>
        <xdr:cNvPr id="118" name="テキスト ボックス 117">
          <a:extLst>
            <a:ext uri="{FF2B5EF4-FFF2-40B4-BE49-F238E27FC236}">
              <a16:creationId xmlns:a16="http://schemas.microsoft.com/office/drawing/2014/main" id="{00000000-0008-0000-0700-000076000000}"/>
            </a:ext>
          </a:extLst>
        </xdr:cNvPr>
        <xdr:cNvSpPr txBox="1"/>
      </xdr:nvSpPr>
      <xdr:spPr>
        <a:xfrm>
          <a:off x="3497795" y="9476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32510</xdr:rowOff>
    </xdr:from>
    <xdr:to>
      <xdr:col>15</xdr:col>
      <xdr:colOff>50800</xdr:colOff>
      <xdr:row>57</xdr:row>
      <xdr:rowOff>43619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019300" y="9805160"/>
          <a:ext cx="889000" cy="11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106280</xdr:rowOff>
    </xdr:from>
    <xdr:to>
      <xdr:col>15</xdr:col>
      <xdr:colOff>101600</xdr:colOff>
      <xdr:row>57</xdr:row>
      <xdr:rowOff>36430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2857500" y="970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52957</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2608795" y="9482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32510</xdr:rowOff>
    </xdr:from>
    <xdr:to>
      <xdr:col>10</xdr:col>
      <xdr:colOff>114300</xdr:colOff>
      <xdr:row>57</xdr:row>
      <xdr:rowOff>127486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1130300" y="9805160"/>
          <a:ext cx="889000" cy="94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76960</xdr:rowOff>
    </xdr:from>
    <xdr:to>
      <xdr:col>10</xdr:col>
      <xdr:colOff>165100</xdr:colOff>
      <xdr:row>57</xdr:row>
      <xdr:rowOff>7110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1968500" y="9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23637</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1719795" y="9453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155642</xdr:rowOff>
    </xdr:from>
    <xdr:to>
      <xdr:col>6</xdr:col>
      <xdr:colOff>38100</xdr:colOff>
      <xdr:row>57</xdr:row>
      <xdr:rowOff>85792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079500" y="9756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102319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830795" y="9532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24405</xdr:rowOff>
    </xdr:from>
    <xdr:to>
      <xdr:col>24</xdr:col>
      <xdr:colOff>114300</xdr:colOff>
      <xdr:row>57</xdr:row>
      <xdr:rowOff>126005</xdr:rowOff>
    </xdr:to>
    <xdr:sp macro="" textlink="">
      <xdr:nvSpPr>
        <xdr:cNvPr id="132" name="楕円 131">
          <a:extLst>
            <a:ext uri="{FF2B5EF4-FFF2-40B4-BE49-F238E27FC236}">
              <a16:creationId xmlns:a16="http://schemas.microsoft.com/office/drawing/2014/main" id="{00000000-0008-0000-0700-000084000000}"/>
            </a:ext>
          </a:extLst>
        </xdr:cNvPr>
        <xdr:cNvSpPr/>
      </xdr:nvSpPr>
      <xdr:spPr>
        <a:xfrm>
          <a:off x="4584700" y="9797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110782</xdr:rowOff>
    </xdr:from>
    <xdr:ext cx="599010" cy="259045"/>
    <xdr:sp macro="" textlink="">
      <xdr:nvSpPr>
        <xdr:cNvPr id="133" name="総務費該当値テキスト">
          <a:extLst>
            <a:ext uri="{FF2B5EF4-FFF2-40B4-BE49-F238E27FC236}">
              <a16:creationId xmlns:a16="http://schemas.microsoft.com/office/drawing/2014/main" id="{00000000-0008-0000-0700-000085000000}"/>
            </a:ext>
          </a:extLst>
        </xdr:cNvPr>
        <xdr:cNvSpPr txBox="1"/>
      </xdr:nvSpPr>
      <xdr:spPr>
        <a:xfrm>
          <a:off x="4686300" y="9711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37685</xdr:rowOff>
    </xdr:from>
    <xdr:to>
      <xdr:col>20</xdr:col>
      <xdr:colOff>38100</xdr:colOff>
      <xdr:row>57</xdr:row>
      <xdr:rowOff>139285</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3746500" y="9810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130412</xdr:rowOff>
    </xdr:from>
    <xdr:ext cx="59901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497795" y="9903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164269</xdr:rowOff>
    </xdr:from>
    <xdr:to>
      <xdr:col>15</xdr:col>
      <xdr:colOff>101600</xdr:colOff>
      <xdr:row>57</xdr:row>
      <xdr:rowOff>94419</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2857500" y="976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85546</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608795" y="9858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153160</xdr:rowOff>
    </xdr:from>
    <xdr:to>
      <xdr:col>10</xdr:col>
      <xdr:colOff>165100</xdr:colOff>
      <xdr:row>57</xdr:row>
      <xdr:rowOff>83310</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1968500" y="97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74437</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1719795" y="9847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76686</xdr:rowOff>
    </xdr:from>
    <xdr:to>
      <xdr:col>6</xdr:col>
      <xdr:colOff>38100</xdr:colOff>
      <xdr:row>58</xdr:row>
      <xdr:rowOff>6836</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079500" y="984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169413</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830795" y="9942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2" name="正方形/長方形 141">
          <a:extLst>
            <a:ext uri="{FF2B5EF4-FFF2-40B4-BE49-F238E27FC236}">
              <a16:creationId xmlns:a16="http://schemas.microsoft.com/office/drawing/2014/main" id="{00000000-0008-0000-0700-00008E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250,897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0" name="テキスト ボックス 149">
          <a:extLst>
            <a:ext uri="{FF2B5EF4-FFF2-40B4-BE49-F238E27FC236}">
              <a16:creationId xmlns:a16="http://schemas.microsoft.com/office/drawing/2014/main" id="{00000000-0008-0000-0700-000096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1" name="直線コネクタ 150">
          <a:extLst>
            <a:ext uri="{FF2B5EF4-FFF2-40B4-BE49-F238E27FC236}">
              <a16:creationId xmlns:a16="http://schemas.microsoft.com/office/drawing/2014/main" id="{00000000-0008-0000-0700-000097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民生費グラフ枠">
          <a:extLst>
            <a:ext uri="{FF2B5EF4-FFF2-40B4-BE49-F238E27FC236}">
              <a16:creationId xmlns:a16="http://schemas.microsoft.com/office/drawing/2014/main" id="{00000000-0008-0000-07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37543</xdr:rowOff>
    </xdr:from>
    <xdr:to>
      <xdr:col>24</xdr:col>
      <xdr:colOff>62865</xdr:colOff>
      <xdr:row>77</xdr:row>
      <xdr:rowOff>124182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flipV="1">
          <a:off x="4633595" y="12210493"/>
          <a:ext cx="1270" cy="1115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128009</xdr:rowOff>
    </xdr:from>
    <xdr:ext cx="599010" cy="259045"/>
    <xdr:sp macro="" textlink="">
      <xdr:nvSpPr>
        <xdr:cNvPr id="166" name="民生費最小値テキスト">
          <a:extLst>
            <a:ext uri="{FF2B5EF4-FFF2-40B4-BE49-F238E27FC236}">
              <a16:creationId xmlns:a16="http://schemas.microsoft.com/office/drawing/2014/main" id="{00000000-0008-0000-0700-0000A6000000}"/>
            </a:ext>
          </a:extLst>
        </xdr:cNvPr>
        <xdr:cNvSpPr txBox="1"/>
      </xdr:nvSpPr>
      <xdr:spPr>
        <a:xfrm>
          <a:off x="4686300" y="13329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124182</xdr:rowOff>
    </xdr:from>
    <xdr:to>
      <xdr:col>24</xdr:col>
      <xdr:colOff>152400</xdr:colOff>
      <xdr:row>77</xdr:row>
      <xdr:rowOff>124182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4546600" y="13325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155670</xdr:rowOff>
    </xdr:from>
    <xdr:ext cx="599010" cy="259045"/>
    <xdr:sp macro="" textlink="">
      <xdr:nvSpPr>
        <xdr:cNvPr id="168" name="民生費最大値テキスト">
          <a:extLst>
            <a:ext uri="{FF2B5EF4-FFF2-40B4-BE49-F238E27FC236}">
              <a16:creationId xmlns:a16="http://schemas.microsoft.com/office/drawing/2014/main" id="{00000000-0008-0000-0700-0000A8000000}"/>
            </a:ext>
          </a:extLst>
        </xdr:cNvPr>
        <xdr:cNvSpPr txBox="1"/>
      </xdr:nvSpPr>
      <xdr:spPr>
        <a:xfrm>
          <a:off x="4686300" y="11985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723,626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37543</xdr:rowOff>
    </xdr:from>
    <xdr:to>
      <xdr:col>24</xdr:col>
      <xdr:colOff>152400</xdr:colOff>
      <xdr:row>71</xdr:row>
      <xdr:rowOff>37543</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2210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133883</xdr:rowOff>
    </xdr:from>
    <xdr:to>
      <xdr:col>24</xdr:col>
      <xdr:colOff>63500</xdr:colOff>
      <xdr:row>76</xdr:row>
      <xdr:rowOff>151530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3797300" y="13164083"/>
          <a:ext cx="838200" cy="17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10877</xdr:rowOff>
    </xdr:from>
    <xdr:ext cx="599010" cy="259045"/>
    <xdr:sp macro="" textlink="">
      <xdr:nvSpPr>
        <xdr:cNvPr id="171" name="民生費平均値テキスト">
          <a:extLst>
            <a:ext uri="{FF2B5EF4-FFF2-40B4-BE49-F238E27FC236}">
              <a16:creationId xmlns:a16="http://schemas.microsoft.com/office/drawing/2014/main" id="{00000000-0008-0000-0700-0000AB000000}"/>
            </a:ext>
          </a:extLst>
        </xdr:cNvPr>
        <xdr:cNvSpPr txBox="1"/>
      </xdr:nvSpPr>
      <xdr:spPr>
        <a:xfrm>
          <a:off x="4686300" y="128696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159449</xdr:rowOff>
    </xdr:from>
    <xdr:to>
      <xdr:col>24</xdr:col>
      <xdr:colOff>114300</xdr:colOff>
      <xdr:row>76</xdr:row>
      <xdr:rowOff>89599</xdr:rowOff>
    </xdr:to>
    <xdr:sp macro="" textlink="">
      <xdr:nvSpPr>
        <xdr:cNvPr id="172" name="フローチャート: 判断 171">
          <a:extLst>
            <a:ext uri="{FF2B5EF4-FFF2-40B4-BE49-F238E27FC236}">
              <a16:creationId xmlns:a16="http://schemas.microsoft.com/office/drawing/2014/main" id="{00000000-0008-0000-0700-0000AC000000}"/>
            </a:ext>
          </a:extLst>
        </xdr:cNvPr>
        <xdr:cNvSpPr/>
      </xdr:nvSpPr>
      <xdr:spPr>
        <a:xfrm>
          <a:off x="4584700" y="13018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147470</xdr:rowOff>
    </xdr:from>
    <xdr:to>
      <xdr:col>19</xdr:col>
      <xdr:colOff>177800</xdr:colOff>
      <xdr:row>76</xdr:row>
      <xdr:rowOff>151530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2908300" y="13177670"/>
          <a:ext cx="889000" cy="4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27898</xdr:rowOff>
    </xdr:from>
    <xdr:to>
      <xdr:col>20</xdr:col>
      <xdr:colOff>38100</xdr:colOff>
      <xdr:row>76</xdr:row>
      <xdr:rowOff>129498</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3746500" y="1305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146025</xdr:rowOff>
    </xdr:from>
    <xdr:ext cx="599010" cy="259045"/>
    <xdr:sp macro="" textlink="">
      <xdr:nvSpPr>
        <xdr:cNvPr id="175" name="テキスト ボックス 174">
          <a:extLst>
            <a:ext uri="{FF2B5EF4-FFF2-40B4-BE49-F238E27FC236}">
              <a16:creationId xmlns:a16="http://schemas.microsoft.com/office/drawing/2014/main" id="{00000000-0008-0000-0700-0000AF000000}"/>
            </a:ext>
          </a:extLst>
        </xdr:cNvPr>
        <xdr:cNvSpPr txBox="1"/>
      </xdr:nvSpPr>
      <xdr:spPr>
        <a:xfrm>
          <a:off x="3497795" y="12833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147470</xdr:rowOff>
    </xdr:from>
    <xdr:to>
      <xdr:col>15</xdr:col>
      <xdr:colOff>50800</xdr:colOff>
      <xdr:row>77</xdr:row>
      <xdr:rowOff>10244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2019300" y="13177670"/>
          <a:ext cx="889000" cy="34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17928</xdr:rowOff>
    </xdr:from>
    <xdr:to>
      <xdr:col>15</xdr:col>
      <xdr:colOff>101600</xdr:colOff>
      <xdr:row>76</xdr:row>
      <xdr:rowOff>119528</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2857500" y="1304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136055</xdr:rowOff>
    </xdr:from>
    <xdr:ext cx="599010" cy="259045"/>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2608795" y="12823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10244</xdr:rowOff>
    </xdr:from>
    <xdr:to>
      <xdr:col>10</xdr:col>
      <xdr:colOff>114300</xdr:colOff>
      <xdr:row>77</xdr:row>
      <xdr:rowOff>43174</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1130300" y="13211894"/>
          <a:ext cx="889000" cy="32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59427</xdr:rowOff>
    </xdr:from>
    <xdr:to>
      <xdr:col>10</xdr:col>
      <xdr:colOff>165100</xdr:colOff>
      <xdr:row>76</xdr:row>
      <xdr:rowOff>161027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1968500" y="1308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6104</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1719795" y="12864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92946</xdr:rowOff>
    </xdr:from>
    <xdr:to>
      <xdr:col>6</xdr:col>
      <xdr:colOff>38100</xdr:colOff>
      <xdr:row>77</xdr:row>
      <xdr:rowOff>23096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079500" y="13123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39623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830795" y="12898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83083</xdr:rowOff>
    </xdr:from>
    <xdr:to>
      <xdr:col>24</xdr:col>
      <xdr:colOff>114300</xdr:colOff>
      <xdr:row>77</xdr:row>
      <xdr:rowOff>13233</xdr:rowOff>
    </xdr:to>
    <xdr:sp macro="" textlink="">
      <xdr:nvSpPr>
        <xdr:cNvPr id="189" name="楕円 188">
          <a:extLst>
            <a:ext uri="{FF2B5EF4-FFF2-40B4-BE49-F238E27FC236}">
              <a16:creationId xmlns:a16="http://schemas.microsoft.com/office/drawing/2014/main" id="{00000000-0008-0000-0700-0000BD000000}"/>
            </a:ext>
          </a:extLst>
        </xdr:cNvPr>
        <xdr:cNvSpPr/>
      </xdr:nvSpPr>
      <xdr:spPr>
        <a:xfrm>
          <a:off x="4584700" y="13113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61510</xdr:rowOff>
    </xdr:from>
    <xdr:ext cx="599010" cy="259045"/>
    <xdr:sp macro="" textlink="">
      <xdr:nvSpPr>
        <xdr:cNvPr id="190" name="民生費該当値テキスト">
          <a:extLst>
            <a:ext uri="{FF2B5EF4-FFF2-40B4-BE49-F238E27FC236}">
              <a16:creationId xmlns:a16="http://schemas.microsoft.com/office/drawing/2014/main" id="{00000000-0008-0000-0700-0000BE000000}"/>
            </a:ext>
          </a:extLst>
        </xdr:cNvPr>
        <xdr:cNvSpPr txBox="1"/>
      </xdr:nvSpPr>
      <xdr:spPr>
        <a:xfrm>
          <a:off x="4686300" y="13091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100730</xdr:rowOff>
    </xdr:from>
    <xdr:to>
      <xdr:col>20</xdr:col>
      <xdr:colOff>38100</xdr:colOff>
      <xdr:row>77</xdr:row>
      <xdr:rowOff>30880</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3746500" y="1313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22007</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497795" y="13223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96670</xdr:rowOff>
    </xdr:from>
    <xdr:to>
      <xdr:col>15</xdr:col>
      <xdr:colOff>101600</xdr:colOff>
      <xdr:row>77</xdr:row>
      <xdr:rowOff>26820</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2857500" y="1312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17947</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608795" y="13219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130894</xdr:rowOff>
    </xdr:from>
    <xdr:to>
      <xdr:col>10</xdr:col>
      <xdr:colOff>165100</xdr:colOff>
      <xdr:row>77</xdr:row>
      <xdr:rowOff>61044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1968500" y="1316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52171</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719795" y="13253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163824</xdr:rowOff>
    </xdr:from>
    <xdr:to>
      <xdr:col>6</xdr:col>
      <xdr:colOff>38100</xdr:colOff>
      <xdr:row>77</xdr:row>
      <xdr:rowOff>93974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079500" y="13194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85101</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830795" y="13286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7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7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7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a:extLst>
            <a:ext uri="{FF2B5EF4-FFF2-40B4-BE49-F238E27FC236}">
              <a16:creationId xmlns:a16="http://schemas.microsoft.com/office/drawing/2014/main" id="{00000000-0008-0000-0700-0000D1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a:extLst>
            <a:ext uri="{FF2B5EF4-FFF2-40B4-BE49-F238E27FC236}">
              <a16:creationId xmlns:a16="http://schemas.microsoft.com/office/drawing/2014/main" id="{00000000-0008-0000-07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161575</xdr:rowOff>
    </xdr:from>
    <xdr:to>
      <xdr:col>24</xdr:col>
      <xdr:colOff>62865</xdr:colOff>
      <xdr:row>98</xdr:row>
      <xdr:rowOff>138088</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flipV="1">
          <a:off x="4633595" y="15420625"/>
          <a:ext cx="1270" cy="1519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141915</xdr:rowOff>
    </xdr:from>
    <xdr:ext cx="534377" cy="259045"/>
    <xdr:sp macro="" textlink="">
      <xdr:nvSpPr>
        <xdr:cNvPr id="223" name="衛生費最小値テキスト">
          <a:extLst>
            <a:ext uri="{FF2B5EF4-FFF2-40B4-BE49-F238E27FC236}">
              <a16:creationId xmlns:a16="http://schemas.microsoft.com/office/drawing/2014/main" id="{00000000-0008-0000-0700-0000DF000000}"/>
            </a:ext>
          </a:extLst>
        </xdr:cNvPr>
        <xdr:cNvSpPr txBox="1"/>
      </xdr:nvSpPr>
      <xdr:spPr>
        <a:xfrm>
          <a:off x="4686300" y="16944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138088</xdr:rowOff>
    </xdr:from>
    <xdr:to>
      <xdr:col>24</xdr:col>
      <xdr:colOff>152400</xdr:colOff>
      <xdr:row>98</xdr:row>
      <xdr:rowOff>138088</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4546600" y="16940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108252</xdr:rowOff>
    </xdr:from>
    <xdr:ext cx="599010" cy="259045"/>
    <xdr:sp macro="" textlink="">
      <xdr:nvSpPr>
        <xdr:cNvPr id="225" name="衛生費最大値テキスト">
          <a:extLst>
            <a:ext uri="{FF2B5EF4-FFF2-40B4-BE49-F238E27FC236}">
              <a16:creationId xmlns:a16="http://schemas.microsoft.com/office/drawing/2014/main" id="{00000000-0008-0000-0700-0000E1000000}"/>
            </a:ext>
          </a:extLst>
        </xdr:cNvPr>
        <xdr:cNvSpPr txBox="1"/>
      </xdr:nvSpPr>
      <xdr:spPr>
        <a:xfrm>
          <a:off x="4686300" y="15195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838,517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161575</xdr:rowOff>
    </xdr:from>
    <xdr:to>
      <xdr:col>24</xdr:col>
      <xdr:colOff>152400</xdr:colOff>
      <xdr:row>89</xdr:row>
      <xdr:rowOff>161575</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5420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143994</xdr:rowOff>
    </xdr:from>
    <xdr:to>
      <xdr:col>24</xdr:col>
      <xdr:colOff>63500</xdr:colOff>
      <xdr:row>97</xdr:row>
      <xdr:rowOff>165469</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3797300" y="16774644"/>
          <a:ext cx="838200" cy="21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77250</xdr:rowOff>
    </xdr:from>
    <xdr:ext cx="599010" cy="259045"/>
    <xdr:sp macro="" textlink="">
      <xdr:nvSpPr>
        <xdr:cNvPr id="228" name="衛生費平均値テキスト">
          <a:extLst>
            <a:ext uri="{FF2B5EF4-FFF2-40B4-BE49-F238E27FC236}">
              <a16:creationId xmlns:a16="http://schemas.microsoft.com/office/drawing/2014/main" id="{00000000-0008-0000-0700-0000E4000000}"/>
            </a:ext>
          </a:extLst>
        </xdr:cNvPr>
        <xdr:cNvSpPr txBox="1"/>
      </xdr:nvSpPr>
      <xdr:spPr>
        <a:xfrm>
          <a:off x="4686300" y="165364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54373</xdr:rowOff>
    </xdr:from>
    <xdr:to>
      <xdr:col>24</xdr:col>
      <xdr:colOff>114300</xdr:colOff>
      <xdr:row>97</xdr:row>
      <xdr:rowOff>155973</xdr:rowOff>
    </xdr:to>
    <xdr:sp macro="" textlink="">
      <xdr:nvSpPr>
        <xdr:cNvPr id="229" name="フローチャート: 判断 228">
          <a:extLst>
            <a:ext uri="{FF2B5EF4-FFF2-40B4-BE49-F238E27FC236}">
              <a16:creationId xmlns:a16="http://schemas.microsoft.com/office/drawing/2014/main" id="{00000000-0008-0000-0700-0000E5000000}"/>
            </a:ext>
          </a:extLst>
        </xdr:cNvPr>
        <xdr:cNvSpPr/>
      </xdr:nvSpPr>
      <xdr:spPr>
        <a:xfrm>
          <a:off x="4584700" y="1668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159705</xdr:rowOff>
    </xdr:from>
    <xdr:to>
      <xdr:col>19</xdr:col>
      <xdr:colOff>177800</xdr:colOff>
      <xdr:row>97</xdr:row>
      <xdr:rowOff>165469</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2908300" y="16790355"/>
          <a:ext cx="889000" cy="5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78777</xdr:rowOff>
    </xdr:from>
    <xdr:to>
      <xdr:col>20</xdr:col>
      <xdr:colOff>38100</xdr:colOff>
      <xdr:row>98</xdr:row>
      <xdr:rowOff>8927</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3746500" y="167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25454</xdr:rowOff>
    </xdr:from>
    <xdr:ext cx="599010"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3497795" y="16484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159705</xdr:rowOff>
    </xdr:from>
    <xdr:to>
      <xdr:col>15</xdr:col>
      <xdr:colOff>50800</xdr:colOff>
      <xdr:row>98</xdr:row>
      <xdr:rowOff>35877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2019300" y="16790355"/>
          <a:ext cx="889000" cy="4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86278</xdr:rowOff>
    </xdr:from>
    <xdr:to>
      <xdr:col>15</xdr:col>
      <xdr:colOff>101600</xdr:colOff>
      <xdr:row>98</xdr:row>
      <xdr:rowOff>16428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2857500" y="167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32955</xdr:rowOff>
    </xdr:from>
    <xdr:ext cx="599010"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2608795" y="16492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35877</xdr:rowOff>
    </xdr:from>
    <xdr:to>
      <xdr:col>10</xdr:col>
      <xdr:colOff>114300</xdr:colOff>
      <xdr:row>98</xdr:row>
      <xdr:rowOff>38528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1130300" y="16837977"/>
          <a:ext cx="889000" cy="2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94886</xdr:rowOff>
    </xdr:from>
    <xdr:to>
      <xdr:col>10</xdr:col>
      <xdr:colOff>165100</xdr:colOff>
      <xdr:row>98</xdr:row>
      <xdr:rowOff>25036</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1968500" y="16725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41563</xdr:rowOff>
    </xdr:from>
    <xdr:ext cx="599010"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1719795" y="16500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121571</xdr:rowOff>
    </xdr:from>
    <xdr:to>
      <xdr:col>6</xdr:col>
      <xdr:colOff>38100</xdr:colOff>
      <xdr:row>98</xdr:row>
      <xdr:rowOff>51721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079500" y="16752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68248</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830795" y="16527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93194</xdr:rowOff>
    </xdr:from>
    <xdr:to>
      <xdr:col>24</xdr:col>
      <xdr:colOff>114300</xdr:colOff>
      <xdr:row>98</xdr:row>
      <xdr:rowOff>23344</xdr:rowOff>
    </xdr:to>
    <xdr:sp macro="" textlink="">
      <xdr:nvSpPr>
        <xdr:cNvPr id="246" name="楕円 245">
          <a:extLst>
            <a:ext uri="{FF2B5EF4-FFF2-40B4-BE49-F238E27FC236}">
              <a16:creationId xmlns:a16="http://schemas.microsoft.com/office/drawing/2014/main" id="{00000000-0008-0000-0700-0000F6000000}"/>
            </a:ext>
          </a:extLst>
        </xdr:cNvPr>
        <xdr:cNvSpPr/>
      </xdr:nvSpPr>
      <xdr:spPr>
        <a:xfrm>
          <a:off x="4584700" y="1672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71621</xdr:rowOff>
    </xdr:from>
    <xdr:ext cx="599010" cy="259045"/>
    <xdr:sp macro="" textlink="">
      <xdr:nvSpPr>
        <xdr:cNvPr id="247" name="衛生費該当値テキスト">
          <a:extLst>
            <a:ext uri="{FF2B5EF4-FFF2-40B4-BE49-F238E27FC236}">
              <a16:creationId xmlns:a16="http://schemas.microsoft.com/office/drawing/2014/main" id="{00000000-0008-0000-0700-0000F7000000}"/>
            </a:ext>
          </a:extLst>
        </xdr:cNvPr>
        <xdr:cNvSpPr txBox="1"/>
      </xdr:nvSpPr>
      <xdr:spPr>
        <a:xfrm>
          <a:off x="4686300" y="16702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114669</xdr:rowOff>
    </xdr:from>
    <xdr:to>
      <xdr:col>20</xdr:col>
      <xdr:colOff>38100</xdr:colOff>
      <xdr:row>98</xdr:row>
      <xdr:rowOff>44819</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3746500" y="16745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35946</xdr:rowOff>
    </xdr:from>
    <xdr:ext cx="59901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497795" y="16838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108905</xdr:rowOff>
    </xdr:from>
    <xdr:to>
      <xdr:col>15</xdr:col>
      <xdr:colOff>101600</xdr:colOff>
      <xdr:row>98</xdr:row>
      <xdr:rowOff>39055</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2857500" y="1673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30182</xdr:rowOff>
    </xdr:from>
    <xdr:ext cx="59901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608795" y="16832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156527</xdr:rowOff>
    </xdr:from>
    <xdr:to>
      <xdr:col>10</xdr:col>
      <xdr:colOff>165100</xdr:colOff>
      <xdr:row>98</xdr:row>
      <xdr:rowOff>86677</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1968500" y="16787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77804</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752111" y="16879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159178</xdr:rowOff>
    </xdr:from>
    <xdr:to>
      <xdr:col>6</xdr:col>
      <xdr:colOff>38100</xdr:colOff>
      <xdr:row>98</xdr:row>
      <xdr:rowOff>89328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079500" y="16789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80455</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863111" y="16882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7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7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7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6" name="直線コネクタ 265">
          <a:extLst>
            <a:ext uri="{FF2B5EF4-FFF2-40B4-BE49-F238E27FC236}">
              <a16:creationId xmlns:a16="http://schemas.microsoft.com/office/drawing/2014/main" id="{00000000-0008-0000-0700-00000A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43797</xdr:rowOff>
    </xdr:from>
    <xdr:to>
      <xdr:col>54</xdr:col>
      <xdr:colOff>189865</xdr:colOff>
      <xdr:row>39</xdr:row>
      <xdr:rowOff>98878</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358747"/>
          <a:ext cx="1270" cy="1426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161924</xdr:rowOff>
    </xdr:from>
    <xdr:ext cx="534377"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133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13,106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43797</xdr:rowOff>
    </xdr:from>
    <xdr:to>
      <xdr:col>55</xdr:col>
      <xdr:colOff>88900</xdr:colOff>
      <xdr:row>31</xdr:row>
      <xdr:rowOff>43797</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358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159948</xdr:rowOff>
    </xdr:from>
    <xdr:to>
      <xdr:col>55</xdr:col>
      <xdr:colOff>0</xdr:colOff>
      <xdr:row>37</xdr:row>
      <xdr:rowOff>165608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9639300" y="6503598"/>
          <a:ext cx="838200" cy="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125347</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64044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146920</xdr:rowOff>
    </xdr:from>
    <xdr:to>
      <xdr:col>55</xdr:col>
      <xdr:colOff>50800</xdr:colOff>
      <xdr:row>39</xdr:row>
      <xdr:rowOff>77070</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66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165608</xdr:rowOff>
    </xdr:from>
    <xdr:to>
      <xdr:col>50</xdr:col>
      <xdr:colOff>114300</xdr:colOff>
      <xdr:row>38</xdr:row>
      <xdr:rowOff>1234</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8750300" y="6509258"/>
          <a:ext cx="889000" cy="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148880</xdr:rowOff>
    </xdr:from>
    <xdr:to>
      <xdr:col>50</xdr:col>
      <xdr:colOff>165100</xdr:colOff>
      <xdr:row>39</xdr:row>
      <xdr:rowOff>79030</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66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70157</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7567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1234</xdr:rowOff>
    </xdr:from>
    <xdr:to>
      <xdr:col>45</xdr:col>
      <xdr:colOff>177800</xdr:colOff>
      <xdr:row>38</xdr:row>
      <xdr:rowOff>3738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7861300" y="6516334"/>
          <a:ext cx="889000" cy="2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142676</xdr:rowOff>
    </xdr:from>
    <xdr:to>
      <xdr:col>46</xdr:col>
      <xdr:colOff>38100</xdr:colOff>
      <xdr:row>39</xdr:row>
      <xdr:rowOff>72826</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657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63953</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17" y="6750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3738</xdr:rowOff>
    </xdr:from>
    <xdr:to>
      <xdr:col>41</xdr:col>
      <xdr:colOff>50800</xdr:colOff>
      <xdr:row>38</xdr:row>
      <xdr:rowOff>9942</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6972300" y="6518838"/>
          <a:ext cx="889000" cy="6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139954</xdr:rowOff>
    </xdr:from>
    <xdr:to>
      <xdr:col>41</xdr:col>
      <xdr:colOff>101600</xdr:colOff>
      <xdr:row>39</xdr:row>
      <xdr:rowOff>70104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65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61231</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747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158133</xdr:rowOff>
    </xdr:from>
    <xdr:to>
      <xdr:col>36</xdr:col>
      <xdr:colOff>165100</xdr:colOff>
      <xdr:row>39</xdr:row>
      <xdr:rowOff>88283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6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79410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17" y="67659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109148</xdr:rowOff>
    </xdr:from>
    <xdr:to>
      <xdr:col>55</xdr:col>
      <xdr:colOff>50800</xdr:colOff>
      <xdr:row>38</xdr:row>
      <xdr:rowOff>39298</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45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132025</xdr:rowOff>
    </xdr:from>
    <xdr:ext cx="469744"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304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114808</xdr:rowOff>
    </xdr:from>
    <xdr:to>
      <xdr:col>50</xdr:col>
      <xdr:colOff>165100</xdr:colOff>
      <xdr:row>38</xdr:row>
      <xdr:rowOff>44958</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458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61485</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04428" y="6233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121884</xdr:rowOff>
    </xdr:from>
    <xdr:to>
      <xdr:col>46</xdr:col>
      <xdr:colOff>38100</xdr:colOff>
      <xdr:row>38</xdr:row>
      <xdr:rowOff>52034</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465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68561</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15428" y="6240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124387</xdr:rowOff>
    </xdr:from>
    <xdr:to>
      <xdr:col>41</xdr:col>
      <xdr:colOff>101600</xdr:colOff>
      <xdr:row>38</xdr:row>
      <xdr:rowOff>54538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46803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71064</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26428" y="6243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130592</xdr:rowOff>
    </xdr:from>
    <xdr:to>
      <xdr:col>36</xdr:col>
      <xdr:colOff>165100</xdr:colOff>
      <xdr:row>38</xdr:row>
      <xdr:rowOff>60742</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474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77269</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37428" y="6249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17438</xdr:rowOff>
    </xdr:from>
    <xdr:to>
      <xdr:col>54</xdr:col>
      <xdr:colOff>189865</xdr:colOff>
      <xdr:row>58</xdr:row>
      <xdr:rowOff>12659</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flipV="1">
          <a:off x="10475595" y="8761388"/>
          <a:ext cx="1270" cy="1195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16486</xdr:rowOff>
    </xdr:from>
    <xdr:ext cx="534377" cy="259045"/>
    <xdr:sp macro="" textlink="">
      <xdr:nvSpPr>
        <xdr:cNvPr id="335" name="農林水産業費最小値テキスト">
          <a:extLst>
            <a:ext uri="{FF2B5EF4-FFF2-40B4-BE49-F238E27FC236}">
              <a16:creationId xmlns:a16="http://schemas.microsoft.com/office/drawing/2014/main" id="{00000000-0008-0000-0700-00004F010000}"/>
            </a:ext>
          </a:extLst>
        </xdr:cNvPr>
        <xdr:cNvSpPr txBox="1"/>
      </xdr:nvSpPr>
      <xdr:spPr>
        <a:xfrm>
          <a:off x="10528300" y="9960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12659</xdr:rowOff>
    </xdr:from>
    <xdr:to>
      <xdr:col>55</xdr:col>
      <xdr:colOff>88900</xdr:colOff>
      <xdr:row>58</xdr:row>
      <xdr:rowOff>12659</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10388600" y="9956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135565</xdr:rowOff>
    </xdr:from>
    <xdr:ext cx="690189" cy="259045"/>
    <xdr:sp macro="" textlink="">
      <xdr:nvSpPr>
        <xdr:cNvPr id="337" name="農林水産業費最大値テキスト">
          <a:extLst>
            <a:ext uri="{FF2B5EF4-FFF2-40B4-BE49-F238E27FC236}">
              <a16:creationId xmlns:a16="http://schemas.microsoft.com/office/drawing/2014/main" id="{00000000-0008-0000-0700-000051010000}"/>
            </a:ext>
          </a:extLst>
        </xdr:cNvPr>
        <xdr:cNvSpPr txBox="1"/>
      </xdr:nvSpPr>
      <xdr:spPr>
        <a:xfrm>
          <a:off x="10528300" y="85366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2,113,931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17438</xdr:rowOff>
    </xdr:from>
    <xdr:to>
      <xdr:col>55</xdr:col>
      <xdr:colOff>88900</xdr:colOff>
      <xdr:row>51</xdr:row>
      <xdr:rowOff>17438</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8761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114650</xdr:rowOff>
    </xdr:from>
    <xdr:to>
      <xdr:col>55</xdr:col>
      <xdr:colOff>0</xdr:colOff>
      <xdr:row>57</xdr:row>
      <xdr:rowOff>132918</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9639300" y="9887300"/>
          <a:ext cx="838200" cy="18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64551</xdr:rowOff>
    </xdr:from>
    <xdr:ext cx="599010" cy="259045"/>
    <xdr:sp macro="" textlink="">
      <xdr:nvSpPr>
        <xdr:cNvPr id="340" name="農林水産業費平均値テキスト">
          <a:extLst>
            <a:ext uri="{FF2B5EF4-FFF2-40B4-BE49-F238E27FC236}">
              <a16:creationId xmlns:a16="http://schemas.microsoft.com/office/drawing/2014/main" id="{00000000-0008-0000-0700-000054010000}"/>
            </a:ext>
          </a:extLst>
        </xdr:cNvPr>
        <xdr:cNvSpPr txBox="1"/>
      </xdr:nvSpPr>
      <xdr:spPr>
        <a:xfrm>
          <a:off x="10528300" y="9665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41674</xdr:rowOff>
    </xdr:from>
    <xdr:to>
      <xdr:col>55</xdr:col>
      <xdr:colOff>50800</xdr:colOff>
      <xdr:row>57</xdr:row>
      <xdr:rowOff>143274</xdr:rowOff>
    </xdr:to>
    <xdr:sp macro="" textlink="">
      <xdr:nvSpPr>
        <xdr:cNvPr id="341" name="フローチャート: 判断 340">
          <a:extLst>
            <a:ext uri="{FF2B5EF4-FFF2-40B4-BE49-F238E27FC236}">
              <a16:creationId xmlns:a16="http://schemas.microsoft.com/office/drawing/2014/main" id="{00000000-0008-0000-0700-000055010000}"/>
            </a:ext>
          </a:extLst>
        </xdr:cNvPr>
        <xdr:cNvSpPr/>
      </xdr:nvSpPr>
      <xdr:spPr>
        <a:xfrm>
          <a:off x="10426700" y="9814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114650</xdr:rowOff>
    </xdr:from>
    <xdr:to>
      <xdr:col>50</xdr:col>
      <xdr:colOff>114300</xdr:colOff>
      <xdr:row>57</xdr:row>
      <xdr:rowOff>135710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8750300" y="9887300"/>
          <a:ext cx="889000" cy="21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37322</xdr:rowOff>
    </xdr:from>
    <xdr:to>
      <xdr:col>50</xdr:col>
      <xdr:colOff>165100</xdr:colOff>
      <xdr:row>57</xdr:row>
      <xdr:rowOff>138922</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9588500" y="98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155449</xdr:rowOff>
    </xdr:from>
    <xdr:ext cx="599010"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9339795" y="9585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134240</xdr:rowOff>
    </xdr:from>
    <xdr:to>
      <xdr:col>45</xdr:col>
      <xdr:colOff>177800</xdr:colOff>
      <xdr:row>57</xdr:row>
      <xdr:rowOff>135710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7861300" y="9906890"/>
          <a:ext cx="889000" cy="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49384</xdr:rowOff>
    </xdr:from>
    <xdr:to>
      <xdr:col>46</xdr:col>
      <xdr:colOff>38100</xdr:colOff>
      <xdr:row>57</xdr:row>
      <xdr:rowOff>150984</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8699500" y="98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167511</xdr:rowOff>
    </xdr:from>
    <xdr:ext cx="599010"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8450795" y="9597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117515</xdr:rowOff>
    </xdr:from>
    <xdr:to>
      <xdr:col>41</xdr:col>
      <xdr:colOff>50800</xdr:colOff>
      <xdr:row>57</xdr:row>
      <xdr:rowOff>134240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6972300" y="9890165"/>
          <a:ext cx="889000" cy="16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54616</xdr:rowOff>
    </xdr:from>
    <xdr:to>
      <xdr:col>41</xdr:col>
      <xdr:colOff>101600</xdr:colOff>
      <xdr:row>57</xdr:row>
      <xdr:rowOff>156216</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7810500" y="9827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1293</xdr:rowOff>
    </xdr:from>
    <xdr:ext cx="599010"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7561795" y="9602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56108</xdr:rowOff>
    </xdr:from>
    <xdr:to>
      <xdr:col>36</xdr:col>
      <xdr:colOff>165100</xdr:colOff>
      <xdr:row>57</xdr:row>
      <xdr:rowOff>157708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6921500" y="9828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2785</xdr:rowOff>
    </xdr:from>
    <xdr:ext cx="599010"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6672795" y="9603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82118</xdr:rowOff>
    </xdr:from>
    <xdr:to>
      <xdr:col>55</xdr:col>
      <xdr:colOff>50800</xdr:colOff>
      <xdr:row>58</xdr:row>
      <xdr:rowOff>12268</xdr:rowOff>
    </xdr:to>
    <xdr:sp macro="" textlink="">
      <xdr:nvSpPr>
        <xdr:cNvPr id="358" name="楕円 357">
          <a:extLst>
            <a:ext uri="{FF2B5EF4-FFF2-40B4-BE49-F238E27FC236}">
              <a16:creationId xmlns:a16="http://schemas.microsoft.com/office/drawing/2014/main" id="{00000000-0008-0000-0700-000066010000}"/>
            </a:ext>
          </a:extLst>
        </xdr:cNvPr>
        <xdr:cNvSpPr/>
      </xdr:nvSpPr>
      <xdr:spPr>
        <a:xfrm>
          <a:off x="10426700" y="9854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20101</xdr:rowOff>
    </xdr:from>
    <xdr:ext cx="599010" cy="259045"/>
    <xdr:sp macro="" textlink="">
      <xdr:nvSpPr>
        <xdr:cNvPr id="359" name="農林水産業費該当値テキスト">
          <a:extLst>
            <a:ext uri="{FF2B5EF4-FFF2-40B4-BE49-F238E27FC236}">
              <a16:creationId xmlns:a16="http://schemas.microsoft.com/office/drawing/2014/main" id="{00000000-0008-0000-0700-000067010000}"/>
            </a:ext>
          </a:extLst>
        </xdr:cNvPr>
        <xdr:cNvSpPr txBox="1"/>
      </xdr:nvSpPr>
      <xdr:spPr>
        <a:xfrm>
          <a:off x="10528300" y="9792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63850</xdr:rowOff>
    </xdr:from>
    <xdr:to>
      <xdr:col>50</xdr:col>
      <xdr:colOff>165100</xdr:colOff>
      <xdr:row>57</xdr:row>
      <xdr:rowOff>165450</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9588500" y="983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156577</xdr:rowOff>
    </xdr:from>
    <xdr:ext cx="59901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339795" y="9929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84910</xdr:rowOff>
    </xdr:from>
    <xdr:to>
      <xdr:col>46</xdr:col>
      <xdr:colOff>38100</xdr:colOff>
      <xdr:row>58</xdr:row>
      <xdr:rowOff>15060</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8699500" y="985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6187</xdr:rowOff>
    </xdr:from>
    <xdr:ext cx="59901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450795" y="9950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83440</xdr:rowOff>
    </xdr:from>
    <xdr:to>
      <xdr:col>41</xdr:col>
      <xdr:colOff>101600</xdr:colOff>
      <xdr:row>58</xdr:row>
      <xdr:rowOff>13590</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7810500" y="9856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4717</xdr:rowOff>
    </xdr:from>
    <xdr:ext cx="59901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561795" y="9948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66715</xdr:rowOff>
    </xdr:from>
    <xdr:to>
      <xdr:col>36</xdr:col>
      <xdr:colOff>165100</xdr:colOff>
      <xdr:row>57</xdr:row>
      <xdr:rowOff>168315</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6921500" y="983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159442</xdr:rowOff>
    </xdr:from>
    <xdr:ext cx="59901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672795" y="9932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a:extLst>
            <a:ext uri="{FF2B5EF4-FFF2-40B4-BE49-F238E27FC236}">
              <a16:creationId xmlns:a16="http://schemas.microsoft.com/office/drawing/2014/main" id="{00000000-0008-0000-0700-00007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a:extLst>
            <a:ext uri="{FF2B5EF4-FFF2-40B4-BE49-F238E27FC236}">
              <a16:creationId xmlns:a16="http://schemas.microsoft.com/office/drawing/2014/main" id="{00000000-0008-0000-0700-00007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a:extLst>
            <a:ext uri="{FF2B5EF4-FFF2-40B4-BE49-F238E27FC236}">
              <a16:creationId xmlns:a16="http://schemas.microsoft.com/office/drawing/2014/main" id="{00000000-0008-0000-0700-00007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8" name="直線コネクタ 377">
          <a:extLst>
            <a:ext uri="{FF2B5EF4-FFF2-40B4-BE49-F238E27FC236}">
              <a16:creationId xmlns:a16="http://schemas.microsoft.com/office/drawing/2014/main" id="{00000000-0008-0000-0700-00007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2212</xdr:rowOff>
    </xdr:from>
    <xdr:to>
      <xdr:col>54</xdr:col>
      <xdr:colOff>189865</xdr:colOff>
      <xdr:row>79</xdr:row>
      <xdr:rowOff>41170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flipV="1">
          <a:off x="10475595" y="12003712"/>
          <a:ext cx="1270" cy="1582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44997</xdr:rowOff>
    </xdr:from>
    <xdr:ext cx="378565" cy="259045"/>
    <xdr:sp macro="" textlink="">
      <xdr:nvSpPr>
        <xdr:cNvPr id="392" name="商工費最小値テキスト">
          <a:extLst>
            <a:ext uri="{FF2B5EF4-FFF2-40B4-BE49-F238E27FC236}">
              <a16:creationId xmlns:a16="http://schemas.microsoft.com/office/drawing/2014/main" id="{00000000-0008-0000-0700-000088010000}"/>
            </a:ext>
          </a:extLst>
        </xdr:cNvPr>
        <xdr:cNvSpPr txBox="1"/>
      </xdr:nvSpPr>
      <xdr:spPr>
        <a:xfrm>
          <a:off x="10528300" y="135895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41170</xdr:rowOff>
    </xdr:from>
    <xdr:to>
      <xdr:col>55</xdr:col>
      <xdr:colOff>88900</xdr:colOff>
      <xdr:row>79</xdr:row>
      <xdr:rowOff>41170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10388600" y="13585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120339</xdr:rowOff>
    </xdr:from>
    <xdr:ext cx="599010" cy="259045"/>
    <xdr:sp macro="" textlink="">
      <xdr:nvSpPr>
        <xdr:cNvPr id="394" name="商工費最大値テキスト">
          <a:extLst>
            <a:ext uri="{FF2B5EF4-FFF2-40B4-BE49-F238E27FC236}">
              <a16:creationId xmlns:a16="http://schemas.microsoft.com/office/drawing/2014/main" id="{00000000-0008-0000-0700-00008A010000}"/>
            </a:ext>
          </a:extLst>
        </xdr:cNvPr>
        <xdr:cNvSpPr txBox="1"/>
      </xdr:nvSpPr>
      <xdr:spPr>
        <a:xfrm>
          <a:off x="10528300" y="11778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416,086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2212</xdr:rowOff>
    </xdr:from>
    <xdr:to>
      <xdr:col>55</xdr:col>
      <xdr:colOff>88900</xdr:colOff>
      <xdr:row>70</xdr:row>
      <xdr:rowOff>2212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200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30855</xdr:rowOff>
    </xdr:from>
    <xdr:to>
      <xdr:col>55</xdr:col>
      <xdr:colOff>0</xdr:colOff>
      <xdr:row>77</xdr:row>
      <xdr:rowOff>102214</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9639300" y="13232505"/>
          <a:ext cx="838200" cy="71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49362</xdr:rowOff>
    </xdr:from>
    <xdr:ext cx="534377" cy="259045"/>
    <xdr:sp macro="" textlink="">
      <xdr:nvSpPr>
        <xdr:cNvPr id="397" name="商工費平均値テキスト">
          <a:extLst>
            <a:ext uri="{FF2B5EF4-FFF2-40B4-BE49-F238E27FC236}">
              <a16:creationId xmlns:a16="http://schemas.microsoft.com/office/drawing/2014/main" id="{00000000-0008-0000-0700-00008D010000}"/>
            </a:ext>
          </a:extLst>
        </xdr:cNvPr>
        <xdr:cNvSpPr txBox="1"/>
      </xdr:nvSpPr>
      <xdr:spPr>
        <a:xfrm>
          <a:off x="10528300" y="132510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70935</xdr:rowOff>
    </xdr:from>
    <xdr:to>
      <xdr:col>55</xdr:col>
      <xdr:colOff>50800</xdr:colOff>
      <xdr:row>78</xdr:row>
      <xdr:rowOff>1085</xdr:rowOff>
    </xdr:to>
    <xdr:sp macro="" textlink="">
      <xdr:nvSpPr>
        <xdr:cNvPr id="398" name="フローチャート: 判断 397">
          <a:extLst>
            <a:ext uri="{FF2B5EF4-FFF2-40B4-BE49-F238E27FC236}">
              <a16:creationId xmlns:a16="http://schemas.microsoft.com/office/drawing/2014/main" id="{00000000-0008-0000-0700-00008E010000}"/>
            </a:ext>
          </a:extLst>
        </xdr:cNvPr>
        <xdr:cNvSpPr/>
      </xdr:nvSpPr>
      <xdr:spPr>
        <a:xfrm>
          <a:off x="10426700" y="1327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30855</xdr:rowOff>
    </xdr:from>
    <xdr:to>
      <xdr:col>50</xdr:col>
      <xdr:colOff>114300</xdr:colOff>
      <xdr:row>77</xdr:row>
      <xdr:rowOff>133524</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8750300" y="13232505"/>
          <a:ext cx="889000" cy="102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60981</xdr:rowOff>
    </xdr:from>
    <xdr:to>
      <xdr:col>50</xdr:col>
      <xdr:colOff>165100</xdr:colOff>
      <xdr:row>77</xdr:row>
      <xdr:rowOff>162581</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9588500" y="1326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153708</xdr:rowOff>
    </xdr:from>
    <xdr:ext cx="534377"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9372111" y="13355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85201</xdr:rowOff>
    </xdr:from>
    <xdr:to>
      <xdr:col>45</xdr:col>
      <xdr:colOff>177800</xdr:colOff>
      <xdr:row>77</xdr:row>
      <xdr:rowOff>133524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7861300" y="13286851"/>
          <a:ext cx="889000" cy="48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92580</xdr:rowOff>
    </xdr:from>
    <xdr:to>
      <xdr:col>46</xdr:col>
      <xdr:colOff>38100</xdr:colOff>
      <xdr:row>78</xdr:row>
      <xdr:rowOff>22730</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8699500" y="13294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13857</xdr:rowOff>
    </xdr:from>
    <xdr:ext cx="534377"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8483111" y="1338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85201</xdr:rowOff>
    </xdr:from>
    <xdr:to>
      <xdr:col>41</xdr:col>
      <xdr:colOff>50800</xdr:colOff>
      <xdr:row>77</xdr:row>
      <xdr:rowOff>165974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6972300" y="13286851"/>
          <a:ext cx="889000" cy="80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80018</xdr:rowOff>
    </xdr:from>
    <xdr:to>
      <xdr:col>41</xdr:col>
      <xdr:colOff>101600</xdr:colOff>
      <xdr:row>78</xdr:row>
      <xdr:rowOff>10168</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7810500" y="1328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1295</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7594111" y="13374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136857</xdr:rowOff>
    </xdr:from>
    <xdr:to>
      <xdr:col>36</xdr:col>
      <xdr:colOff>165100</xdr:colOff>
      <xdr:row>78</xdr:row>
      <xdr:rowOff>67007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6921500" y="1333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58134</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6705111" y="13431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51414</xdr:rowOff>
    </xdr:from>
    <xdr:to>
      <xdr:col>55</xdr:col>
      <xdr:colOff>50800</xdr:colOff>
      <xdr:row>77</xdr:row>
      <xdr:rowOff>153014</xdr:rowOff>
    </xdr:to>
    <xdr:sp macro="" textlink="">
      <xdr:nvSpPr>
        <xdr:cNvPr id="415" name="楕円 414">
          <a:extLst>
            <a:ext uri="{FF2B5EF4-FFF2-40B4-BE49-F238E27FC236}">
              <a16:creationId xmlns:a16="http://schemas.microsoft.com/office/drawing/2014/main" id="{00000000-0008-0000-0700-00009F010000}"/>
            </a:ext>
          </a:extLst>
        </xdr:cNvPr>
        <xdr:cNvSpPr/>
      </xdr:nvSpPr>
      <xdr:spPr>
        <a:xfrm>
          <a:off x="10426700" y="1325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74291</xdr:rowOff>
    </xdr:from>
    <xdr:ext cx="534377" cy="259045"/>
    <xdr:sp macro="" textlink="">
      <xdr:nvSpPr>
        <xdr:cNvPr id="416" name="商工費該当値テキスト">
          <a:extLst>
            <a:ext uri="{FF2B5EF4-FFF2-40B4-BE49-F238E27FC236}">
              <a16:creationId xmlns:a16="http://schemas.microsoft.com/office/drawing/2014/main" id="{00000000-0008-0000-0700-0000A0010000}"/>
            </a:ext>
          </a:extLst>
        </xdr:cNvPr>
        <xdr:cNvSpPr txBox="1"/>
      </xdr:nvSpPr>
      <xdr:spPr>
        <a:xfrm>
          <a:off x="10528300" y="13104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151505</xdr:rowOff>
    </xdr:from>
    <xdr:to>
      <xdr:col>50</xdr:col>
      <xdr:colOff>165100</xdr:colOff>
      <xdr:row>77</xdr:row>
      <xdr:rowOff>81655</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9588500" y="1318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98183</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372111" y="12956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82724</xdr:rowOff>
    </xdr:from>
    <xdr:to>
      <xdr:col>46</xdr:col>
      <xdr:colOff>38100</xdr:colOff>
      <xdr:row>78</xdr:row>
      <xdr:rowOff>12874</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8699500" y="1328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29401</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483111" y="13059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34401</xdr:rowOff>
    </xdr:from>
    <xdr:to>
      <xdr:col>41</xdr:col>
      <xdr:colOff>101600</xdr:colOff>
      <xdr:row>77</xdr:row>
      <xdr:rowOff>136001</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7810500" y="1323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152528</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594111" y="13011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115174</xdr:rowOff>
    </xdr:from>
    <xdr:to>
      <xdr:col>36</xdr:col>
      <xdr:colOff>165100</xdr:colOff>
      <xdr:row>78</xdr:row>
      <xdr:rowOff>45324</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6921500" y="1331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61851</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05111" y="13092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a:extLst>
            <a:ext uri="{FF2B5EF4-FFF2-40B4-BE49-F238E27FC236}">
              <a16:creationId xmlns:a16="http://schemas.microsoft.com/office/drawing/2014/main" id="{00000000-0008-0000-0700-0000A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a:extLst>
            <a:ext uri="{FF2B5EF4-FFF2-40B4-BE49-F238E27FC236}">
              <a16:creationId xmlns:a16="http://schemas.microsoft.com/office/drawing/2014/main" id="{00000000-0008-0000-0700-0000A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a:extLst>
            <a:ext uri="{FF2B5EF4-FFF2-40B4-BE49-F238E27FC236}">
              <a16:creationId xmlns:a16="http://schemas.microsoft.com/office/drawing/2014/main" id="{00000000-0008-0000-0700-0000B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5" name="直線コネクタ 434">
          <a:extLst>
            <a:ext uri="{FF2B5EF4-FFF2-40B4-BE49-F238E27FC236}">
              <a16:creationId xmlns:a16="http://schemas.microsoft.com/office/drawing/2014/main" id="{00000000-0008-0000-0700-0000B3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135167</xdr:rowOff>
    </xdr:from>
    <xdr:to>
      <xdr:col>54</xdr:col>
      <xdr:colOff>189865</xdr:colOff>
      <xdr:row>99</xdr:row>
      <xdr:rowOff>34223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565667"/>
          <a:ext cx="1270" cy="1442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38050</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7011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34223</xdr:rowOff>
    </xdr:from>
    <xdr:to>
      <xdr:col>55</xdr:col>
      <xdr:colOff>88900</xdr:colOff>
      <xdr:row>99</xdr:row>
      <xdr:rowOff>34223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7007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81844</xdr:rowOff>
    </xdr:from>
    <xdr:ext cx="599010"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340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922,776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135167</xdr:rowOff>
    </xdr:from>
    <xdr:to>
      <xdr:col>55</xdr:col>
      <xdr:colOff>88900</xdr:colOff>
      <xdr:row>90</xdr:row>
      <xdr:rowOff>135167</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565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162590</xdr:rowOff>
    </xdr:from>
    <xdr:to>
      <xdr:col>55</xdr:col>
      <xdr:colOff>0</xdr:colOff>
      <xdr:row>98</xdr:row>
      <xdr:rowOff>28</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9639300" y="16793240"/>
          <a:ext cx="838200" cy="8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127336</xdr:rowOff>
    </xdr:from>
    <xdr:ext cx="599010"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586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104459</xdr:rowOff>
    </xdr:from>
    <xdr:to>
      <xdr:col>55</xdr:col>
      <xdr:colOff>50800</xdr:colOff>
      <xdr:row>98</xdr:row>
      <xdr:rowOff>34609</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73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162590</xdr:rowOff>
    </xdr:from>
    <xdr:to>
      <xdr:col>50</xdr:col>
      <xdr:colOff>114300</xdr:colOff>
      <xdr:row>98</xdr:row>
      <xdr:rowOff>57787</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8750300" y="16793240"/>
          <a:ext cx="889000" cy="66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115833</xdr:rowOff>
    </xdr:from>
    <xdr:to>
      <xdr:col>50</xdr:col>
      <xdr:colOff>165100</xdr:colOff>
      <xdr:row>98</xdr:row>
      <xdr:rowOff>45983</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74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37110</xdr:rowOff>
    </xdr:from>
    <xdr:ext cx="599010"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39795" y="16839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4057</xdr:rowOff>
    </xdr:from>
    <xdr:to>
      <xdr:col>45</xdr:col>
      <xdr:colOff>177800</xdr:colOff>
      <xdr:row>98</xdr:row>
      <xdr:rowOff>57787</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7861300" y="16806157"/>
          <a:ext cx="889000" cy="53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129211</xdr:rowOff>
    </xdr:from>
    <xdr:to>
      <xdr:col>46</xdr:col>
      <xdr:colOff>38100</xdr:colOff>
      <xdr:row>98</xdr:row>
      <xdr:rowOff>59361</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75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75888</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50795" y="16535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4057</xdr:rowOff>
    </xdr:from>
    <xdr:to>
      <xdr:col>41</xdr:col>
      <xdr:colOff>50800</xdr:colOff>
      <xdr:row>98</xdr:row>
      <xdr:rowOff>29772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6972300" y="16806157"/>
          <a:ext cx="889000" cy="2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138088</xdr:rowOff>
    </xdr:from>
    <xdr:to>
      <xdr:col>41</xdr:col>
      <xdr:colOff>101600</xdr:colOff>
      <xdr:row>98</xdr:row>
      <xdr:rowOff>68238</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768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59365</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61795" y="16861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151096</xdr:rowOff>
    </xdr:from>
    <xdr:to>
      <xdr:col>36</xdr:col>
      <xdr:colOff>165100</xdr:colOff>
      <xdr:row>98</xdr:row>
      <xdr:rowOff>81246</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781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72373</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672795" y="16874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120678</xdr:rowOff>
    </xdr:from>
    <xdr:to>
      <xdr:col>55</xdr:col>
      <xdr:colOff>50800</xdr:colOff>
      <xdr:row>98</xdr:row>
      <xdr:rowOff>50828</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75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99105</xdr:rowOff>
    </xdr:from>
    <xdr:ext cx="599010"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729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111790</xdr:rowOff>
    </xdr:from>
    <xdr:to>
      <xdr:col>50</xdr:col>
      <xdr:colOff>165100</xdr:colOff>
      <xdr:row>98</xdr:row>
      <xdr:rowOff>41940</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74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58467</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39795" y="16517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6987</xdr:rowOff>
    </xdr:from>
    <xdr:to>
      <xdr:col>46</xdr:col>
      <xdr:colOff>38100</xdr:colOff>
      <xdr:row>98</xdr:row>
      <xdr:rowOff>108587</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809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99714</xdr:rowOff>
    </xdr:from>
    <xdr:ext cx="59901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50795" y="16901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124707</xdr:rowOff>
    </xdr:from>
    <xdr:to>
      <xdr:col>41</xdr:col>
      <xdr:colOff>101600</xdr:colOff>
      <xdr:row>98</xdr:row>
      <xdr:rowOff>54857</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75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71384</xdr:rowOff>
    </xdr:from>
    <xdr:ext cx="59901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61795" y="16530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150422</xdr:rowOff>
    </xdr:from>
    <xdr:to>
      <xdr:col>36</xdr:col>
      <xdr:colOff>165100</xdr:colOff>
      <xdr:row>98</xdr:row>
      <xdr:rowOff>80572</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78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97099</xdr:rowOff>
    </xdr:from>
    <xdr:ext cx="59901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672795" y="16556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消防費グラフ枠">
          <a:extLst>
            <a:ext uri="{FF2B5EF4-FFF2-40B4-BE49-F238E27FC236}">
              <a16:creationId xmlns:a16="http://schemas.microsoft.com/office/drawing/2014/main" id="{00000000-0008-0000-07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148195</xdr:rowOff>
    </xdr:from>
    <xdr:to>
      <xdr:col>85</xdr:col>
      <xdr:colOff>126364</xdr:colOff>
      <xdr:row>38</xdr:row>
      <xdr:rowOff>102488</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flipV="1">
          <a:off x="16317595" y="5291695"/>
          <a:ext cx="1269" cy="132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106315</xdr:rowOff>
    </xdr:from>
    <xdr:ext cx="469744" cy="259045"/>
    <xdr:sp macro="" textlink="">
      <xdr:nvSpPr>
        <xdr:cNvPr id="506" name="消防費最小値テキスト">
          <a:extLst>
            <a:ext uri="{FF2B5EF4-FFF2-40B4-BE49-F238E27FC236}">
              <a16:creationId xmlns:a16="http://schemas.microsoft.com/office/drawing/2014/main" id="{00000000-0008-0000-0700-0000FA010000}"/>
            </a:ext>
          </a:extLst>
        </xdr:cNvPr>
        <xdr:cNvSpPr txBox="1"/>
      </xdr:nvSpPr>
      <xdr:spPr>
        <a:xfrm>
          <a:off x="16370300" y="6621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102488</xdr:rowOff>
    </xdr:from>
    <xdr:to>
      <xdr:col>86</xdr:col>
      <xdr:colOff>25400</xdr:colOff>
      <xdr:row>38</xdr:row>
      <xdr:rowOff>102488</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6230600" y="6617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94872</xdr:rowOff>
    </xdr:from>
    <xdr:ext cx="599010" cy="259045"/>
    <xdr:sp macro="" textlink="">
      <xdr:nvSpPr>
        <xdr:cNvPr id="508" name="消防費最大値テキスト">
          <a:extLst>
            <a:ext uri="{FF2B5EF4-FFF2-40B4-BE49-F238E27FC236}">
              <a16:creationId xmlns:a16="http://schemas.microsoft.com/office/drawing/2014/main" id="{00000000-0008-0000-0700-0000FC010000}"/>
            </a:ext>
          </a:extLst>
        </xdr:cNvPr>
        <xdr:cNvSpPr txBox="1"/>
      </xdr:nvSpPr>
      <xdr:spPr>
        <a:xfrm>
          <a:off x="16370300" y="506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298,142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148195</xdr:rowOff>
    </xdr:from>
    <xdr:to>
      <xdr:col>86</xdr:col>
      <xdr:colOff>25400</xdr:colOff>
      <xdr:row>30</xdr:row>
      <xdr:rowOff>148195</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5291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156484</xdr:rowOff>
    </xdr:from>
    <xdr:to>
      <xdr:col>85</xdr:col>
      <xdr:colOff>127000</xdr:colOff>
      <xdr:row>37</xdr:row>
      <xdr:rowOff>32930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5481300" y="6328684"/>
          <a:ext cx="838200" cy="47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139615</xdr:rowOff>
    </xdr:from>
    <xdr:ext cx="534377" cy="259045"/>
    <xdr:sp macro="" textlink="">
      <xdr:nvSpPr>
        <xdr:cNvPr id="511" name="消防費平均値テキスト">
          <a:extLst>
            <a:ext uri="{FF2B5EF4-FFF2-40B4-BE49-F238E27FC236}">
              <a16:creationId xmlns:a16="http://schemas.microsoft.com/office/drawing/2014/main" id="{00000000-0008-0000-0700-0000FF010000}"/>
            </a:ext>
          </a:extLst>
        </xdr:cNvPr>
        <xdr:cNvSpPr txBox="1"/>
      </xdr:nvSpPr>
      <xdr:spPr>
        <a:xfrm>
          <a:off x="16370300" y="6311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161188</xdr:rowOff>
    </xdr:from>
    <xdr:to>
      <xdr:col>85</xdr:col>
      <xdr:colOff>177800</xdr:colOff>
      <xdr:row>37</xdr:row>
      <xdr:rowOff>91338</xdr:rowOff>
    </xdr:to>
    <xdr:sp macro="" textlink="">
      <xdr:nvSpPr>
        <xdr:cNvPr id="512" name="フローチャート: 判断 511">
          <a:extLst>
            <a:ext uri="{FF2B5EF4-FFF2-40B4-BE49-F238E27FC236}">
              <a16:creationId xmlns:a16="http://schemas.microsoft.com/office/drawing/2014/main" id="{00000000-0008-0000-0700-000000020000}"/>
            </a:ext>
          </a:extLst>
        </xdr:cNvPr>
        <xdr:cNvSpPr/>
      </xdr:nvSpPr>
      <xdr:spPr>
        <a:xfrm>
          <a:off x="16268700" y="633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32930</xdr:rowOff>
    </xdr:from>
    <xdr:to>
      <xdr:col>81</xdr:col>
      <xdr:colOff>50800</xdr:colOff>
      <xdr:row>37</xdr:row>
      <xdr:rowOff>82975</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4592300" y="6376580"/>
          <a:ext cx="889000" cy="50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167913</xdr:rowOff>
    </xdr:from>
    <xdr:to>
      <xdr:col>81</xdr:col>
      <xdr:colOff>101600</xdr:colOff>
      <xdr:row>37</xdr:row>
      <xdr:rowOff>98063</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5430500" y="634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89190</xdr:rowOff>
    </xdr:from>
    <xdr:ext cx="534377"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5214111" y="643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70160</xdr:rowOff>
    </xdr:from>
    <xdr:to>
      <xdr:col>76</xdr:col>
      <xdr:colOff>114300</xdr:colOff>
      <xdr:row>37</xdr:row>
      <xdr:rowOff>82975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3703300" y="6413810"/>
          <a:ext cx="889000" cy="12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20</xdr:rowOff>
    </xdr:from>
    <xdr:to>
      <xdr:col>76</xdr:col>
      <xdr:colOff>165100</xdr:colOff>
      <xdr:row>37</xdr:row>
      <xdr:rowOff>101620</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4541500" y="634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118147</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4325111" y="6118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70160</xdr:rowOff>
    </xdr:from>
    <xdr:to>
      <xdr:col>71</xdr:col>
      <xdr:colOff>177800</xdr:colOff>
      <xdr:row>37</xdr:row>
      <xdr:rowOff>92211</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2814300" y="6413810"/>
          <a:ext cx="889000" cy="22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111929</xdr:rowOff>
    </xdr:from>
    <xdr:to>
      <xdr:col>72</xdr:col>
      <xdr:colOff>38100</xdr:colOff>
      <xdr:row>37</xdr:row>
      <xdr:rowOff>42079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3652500" y="6284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58606</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3436111" y="6059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17924</xdr:rowOff>
    </xdr:from>
    <xdr:to>
      <xdr:col>67</xdr:col>
      <xdr:colOff>101600</xdr:colOff>
      <xdr:row>37</xdr:row>
      <xdr:rowOff>119524</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2763500" y="636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136051</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2547111" y="613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105684</xdr:rowOff>
    </xdr:from>
    <xdr:to>
      <xdr:col>85</xdr:col>
      <xdr:colOff>177800</xdr:colOff>
      <xdr:row>37</xdr:row>
      <xdr:rowOff>35834</xdr:rowOff>
    </xdr:to>
    <xdr:sp macro="" textlink="">
      <xdr:nvSpPr>
        <xdr:cNvPr id="529" name="楕円 528">
          <a:extLst>
            <a:ext uri="{FF2B5EF4-FFF2-40B4-BE49-F238E27FC236}">
              <a16:creationId xmlns:a16="http://schemas.microsoft.com/office/drawing/2014/main" id="{00000000-0008-0000-0700-000011020000}"/>
            </a:ext>
          </a:extLst>
        </xdr:cNvPr>
        <xdr:cNvSpPr/>
      </xdr:nvSpPr>
      <xdr:spPr>
        <a:xfrm>
          <a:off x="16268700" y="627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128561</xdr:rowOff>
    </xdr:from>
    <xdr:ext cx="534377" cy="259045"/>
    <xdr:sp macro="" textlink="">
      <xdr:nvSpPr>
        <xdr:cNvPr id="530" name="消防費該当値テキスト">
          <a:extLst>
            <a:ext uri="{FF2B5EF4-FFF2-40B4-BE49-F238E27FC236}">
              <a16:creationId xmlns:a16="http://schemas.microsoft.com/office/drawing/2014/main" id="{00000000-0008-0000-0700-000012020000}"/>
            </a:ext>
          </a:extLst>
        </xdr:cNvPr>
        <xdr:cNvSpPr txBox="1"/>
      </xdr:nvSpPr>
      <xdr:spPr>
        <a:xfrm>
          <a:off x="16370300" y="612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153580</xdr:rowOff>
    </xdr:from>
    <xdr:to>
      <xdr:col>81</xdr:col>
      <xdr:colOff>101600</xdr:colOff>
      <xdr:row>37</xdr:row>
      <xdr:rowOff>83730</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5430500" y="632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100257</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101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32175</xdr:rowOff>
    </xdr:from>
    <xdr:to>
      <xdr:col>76</xdr:col>
      <xdr:colOff>165100</xdr:colOff>
      <xdr:row>37</xdr:row>
      <xdr:rowOff>133775</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4541500" y="637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124903</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468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19360</xdr:rowOff>
    </xdr:from>
    <xdr:to>
      <xdr:col>72</xdr:col>
      <xdr:colOff>38100</xdr:colOff>
      <xdr:row>37</xdr:row>
      <xdr:rowOff>120960</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3652500" y="6363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112087</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6455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41411</xdr:rowOff>
    </xdr:from>
    <xdr:to>
      <xdr:col>67</xdr:col>
      <xdr:colOff>101600</xdr:colOff>
      <xdr:row>37</xdr:row>
      <xdr:rowOff>143011</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2763500" y="638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134138</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647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108595</xdr:rowOff>
    </xdr:from>
    <xdr:to>
      <xdr:col>85</xdr:col>
      <xdr:colOff>126364</xdr:colOff>
      <xdr:row>58</xdr:row>
      <xdr:rowOff>111990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6317595" y="8681095"/>
          <a:ext cx="1269" cy="1374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115817</xdr:rowOff>
    </xdr:from>
    <xdr:ext cx="534377" cy="259045"/>
    <xdr:sp macro="" textlink="">
      <xdr:nvSpPr>
        <xdr:cNvPr id="563" name="教育費最小値テキスト">
          <a:extLst>
            <a:ext uri="{FF2B5EF4-FFF2-40B4-BE49-F238E27FC236}">
              <a16:creationId xmlns:a16="http://schemas.microsoft.com/office/drawing/2014/main" id="{00000000-0008-0000-0700-000033020000}"/>
            </a:ext>
          </a:extLst>
        </xdr:cNvPr>
        <xdr:cNvSpPr txBox="1"/>
      </xdr:nvSpPr>
      <xdr:spPr>
        <a:xfrm>
          <a:off x="16370300" y="10059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111990</xdr:rowOff>
    </xdr:from>
    <xdr:to>
      <xdr:col>86</xdr:col>
      <xdr:colOff>25400</xdr:colOff>
      <xdr:row>58</xdr:row>
      <xdr:rowOff>111990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6230600" y="10056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55272</xdr:rowOff>
    </xdr:from>
    <xdr:ext cx="599010" cy="259045"/>
    <xdr:sp macro="" textlink="">
      <xdr:nvSpPr>
        <xdr:cNvPr id="565" name="教育費最大値テキスト">
          <a:extLst>
            <a:ext uri="{FF2B5EF4-FFF2-40B4-BE49-F238E27FC236}">
              <a16:creationId xmlns:a16="http://schemas.microsoft.com/office/drawing/2014/main" id="{00000000-0008-0000-0700-000035020000}"/>
            </a:ext>
          </a:extLst>
        </xdr:cNvPr>
        <xdr:cNvSpPr txBox="1"/>
      </xdr:nvSpPr>
      <xdr:spPr>
        <a:xfrm>
          <a:off x="16370300" y="8456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776,328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108595</xdr:rowOff>
    </xdr:from>
    <xdr:to>
      <xdr:col>86</xdr:col>
      <xdr:colOff>25400</xdr:colOff>
      <xdr:row>50</xdr:row>
      <xdr:rowOff>108595</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8681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34348</xdr:rowOff>
    </xdr:from>
    <xdr:to>
      <xdr:col>85</xdr:col>
      <xdr:colOff>127000</xdr:colOff>
      <xdr:row>58</xdr:row>
      <xdr:rowOff>36468</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5481300" y="9978448"/>
          <a:ext cx="838200" cy="2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53408</xdr:rowOff>
    </xdr:from>
    <xdr:ext cx="599010" cy="259045"/>
    <xdr:sp macro="" textlink="">
      <xdr:nvSpPr>
        <xdr:cNvPr id="568" name="教育費平均値テキスト">
          <a:extLst>
            <a:ext uri="{FF2B5EF4-FFF2-40B4-BE49-F238E27FC236}">
              <a16:creationId xmlns:a16="http://schemas.microsoft.com/office/drawing/2014/main" id="{00000000-0008-0000-0700-000038020000}"/>
            </a:ext>
          </a:extLst>
        </xdr:cNvPr>
        <xdr:cNvSpPr txBox="1"/>
      </xdr:nvSpPr>
      <xdr:spPr>
        <a:xfrm>
          <a:off x="16370300" y="96546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30531</xdr:rowOff>
    </xdr:from>
    <xdr:to>
      <xdr:col>85</xdr:col>
      <xdr:colOff>177800</xdr:colOff>
      <xdr:row>57</xdr:row>
      <xdr:rowOff>132131</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6268700" y="9803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34348</xdr:rowOff>
    </xdr:from>
    <xdr:to>
      <xdr:col>81</xdr:col>
      <xdr:colOff>50800</xdr:colOff>
      <xdr:row>58</xdr:row>
      <xdr:rowOff>55133</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4592300" y="9978448"/>
          <a:ext cx="889000" cy="20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75003</xdr:rowOff>
    </xdr:from>
    <xdr:to>
      <xdr:col>81</xdr:col>
      <xdr:colOff>101600</xdr:colOff>
      <xdr:row>58</xdr:row>
      <xdr:rowOff>5153</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5430500" y="984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21680</xdr:rowOff>
    </xdr:from>
    <xdr:ext cx="599010"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5181795" y="9622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42747</xdr:rowOff>
    </xdr:from>
    <xdr:to>
      <xdr:col>76</xdr:col>
      <xdr:colOff>114300</xdr:colOff>
      <xdr:row>58</xdr:row>
      <xdr:rowOff>55133</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3703300" y="9986847"/>
          <a:ext cx="889000" cy="1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70962</xdr:rowOff>
    </xdr:from>
    <xdr:to>
      <xdr:col>76</xdr:col>
      <xdr:colOff>165100</xdr:colOff>
      <xdr:row>58</xdr:row>
      <xdr:rowOff>1112</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4541500" y="984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17639</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4292795" y="9618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42747</xdr:rowOff>
    </xdr:from>
    <xdr:to>
      <xdr:col>71</xdr:col>
      <xdr:colOff>177800</xdr:colOff>
      <xdr:row>58</xdr:row>
      <xdr:rowOff>62202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2814300" y="9986847"/>
          <a:ext cx="889000" cy="19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69658</xdr:rowOff>
    </xdr:from>
    <xdr:to>
      <xdr:col>72</xdr:col>
      <xdr:colOff>38100</xdr:colOff>
      <xdr:row>57</xdr:row>
      <xdr:rowOff>171258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36525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16335</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3403795" y="961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103746</xdr:rowOff>
    </xdr:from>
    <xdr:to>
      <xdr:col>67</xdr:col>
      <xdr:colOff>101600</xdr:colOff>
      <xdr:row>58</xdr:row>
      <xdr:rowOff>33896</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2763500" y="987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50423</xdr:rowOff>
    </xdr:from>
    <xdr:ext cx="59901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514795" y="965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157118</xdr:rowOff>
    </xdr:from>
    <xdr:to>
      <xdr:col>85</xdr:col>
      <xdr:colOff>177800</xdr:colOff>
      <xdr:row>58</xdr:row>
      <xdr:rowOff>87268</xdr:rowOff>
    </xdr:to>
    <xdr:sp macro="" textlink="">
      <xdr:nvSpPr>
        <xdr:cNvPr id="586" name="楕円 585">
          <a:extLst>
            <a:ext uri="{FF2B5EF4-FFF2-40B4-BE49-F238E27FC236}">
              <a16:creationId xmlns:a16="http://schemas.microsoft.com/office/drawing/2014/main" id="{00000000-0008-0000-0700-00004A020000}"/>
            </a:ext>
          </a:extLst>
        </xdr:cNvPr>
        <xdr:cNvSpPr/>
      </xdr:nvSpPr>
      <xdr:spPr>
        <a:xfrm>
          <a:off x="16268700" y="992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72045</xdr:rowOff>
    </xdr:from>
    <xdr:ext cx="534377" cy="259045"/>
    <xdr:sp macro="" textlink="">
      <xdr:nvSpPr>
        <xdr:cNvPr id="587" name="教育費該当値テキスト">
          <a:extLst>
            <a:ext uri="{FF2B5EF4-FFF2-40B4-BE49-F238E27FC236}">
              <a16:creationId xmlns:a16="http://schemas.microsoft.com/office/drawing/2014/main" id="{00000000-0008-0000-0700-00004B020000}"/>
            </a:ext>
          </a:extLst>
        </xdr:cNvPr>
        <xdr:cNvSpPr txBox="1"/>
      </xdr:nvSpPr>
      <xdr:spPr>
        <a:xfrm>
          <a:off x="16370300" y="9844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154998</xdr:rowOff>
    </xdr:from>
    <xdr:to>
      <xdr:col>81</xdr:col>
      <xdr:colOff>101600</xdr:colOff>
      <xdr:row>58</xdr:row>
      <xdr:rowOff>85148</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5430500" y="9927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76275</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14111" y="10020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4333</xdr:rowOff>
    </xdr:from>
    <xdr:to>
      <xdr:col>76</xdr:col>
      <xdr:colOff>165100</xdr:colOff>
      <xdr:row>58</xdr:row>
      <xdr:rowOff>105933</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4541500" y="9948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97060</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10041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163397</xdr:rowOff>
    </xdr:from>
    <xdr:to>
      <xdr:col>72</xdr:col>
      <xdr:colOff>38100</xdr:colOff>
      <xdr:row>58</xdr:row>
      <xdr:rowOff>93547</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3652500" y="9936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84674</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1002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11402</xdr:rowOff>
    </xdr:from>
    <xdr:to>
      <xdr:col>67</xdr:col>
      <xdr:colOff>101600</xdr:colOff>
      <xdr:row>58</xdr:row>
      <xdr:rowOff>113002</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2763500" y="995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104129</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1004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7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92727</xdr:rowOff>
    </xdr:from>
    <xdr:ext cx="685572"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154161</xdr:rowOff>
    </xdr:from>
    <xdr:to>
      <xdr:col>85</xdr:col>
      <xdr:colOff>126364</xdr:colOff>
      <xdr:row>79</xdr:row>
      <xdr:rowOff>44450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flipV="1">
          <a:off x="16317595" y="12155661"/>
          <a:ext cx="1269" cy="1433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66524</xdr:rowOff>
    </xdr:from>
    <xdr:ext cx="249299" cy="259045"/>
    <xdr:sp macro="" textlink="">
      <xdr:nvSpPr>
        <xdr:cNvPr id="620" name="災害復旧費最小値テキスト">
          <a:extLst>
            <a:ext uri="{FF2B5EF4-FFF2-40B4-BE49-F238E27FC236}">
              <a16:creationId xmlns:a16="http://schemas.microsoft.com/office/drawing/2014/main" id="{00000000-0008-0000-0700-00006C020000}"/>
            </a:ext>
          </a:extLst>
        </xdr:cNvPr>
        <xdr:cNvSpPr txBox="1"/>
      </xdr:nvSpPr>
      <xdr:spPr>
        <a:xfrm>
          <a:off x="16370300" y="136110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100838</xdr:rowOff>
    </xdr:from>
    <xdr:ext cx="690189" cy="259045"/>
    <xdr:sp macro="" textlink="">
      <xdr:nvSpPr>
        <xdr:cNvPr id="622" name="災害復旧費最大値テキスト">
          <a:extLst>
            <a:ext uri="{FF2B5EF4-FFF2-40B4-BE49-F238E27FC236}">
              <a16:creationId xmlns:a16="http://schemas.microsoft.com/office/drawing/2014/main" id="{00000000-0008-0000-0700-00006E020000}"/>
            </a:ext>
          </a:extLst>
        </xdr:cNvPr>
        <xdr:cNvSpPr txBox="1"/>
      </xdr:nvSpPr>
      <xdr:spPr>
        <a:xfrm>
          <a:off x="16370300" y="119308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1,128,613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154161</xdr:rowOff>
    </xdr:from>
    <xdr:to>
      <xdr:col>86</xdr:col>
      <xdr:colOff>25400</xdr:colOff>
      <xdr:row>70</xdr:row>
      <xdr:rowOff>154161</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21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162747</xdr:rowOff>
    </xdr:from>
    <xdr:to>
      <xdr:col>85</xdr:col>
      <xdr:colOff>127000</xdr:colOff>
      <xdr:row>79</xdr:row>
      <xdr:rowOff>35020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5481300" y="13535847"/>
          <a:ext cx="838200" cy="43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110974</xdr:rowOff>
    </xdr:from>
    <xdr:ext cx="534377" cy="259045"/>
    <xdr:sp macro="" textlink="">
      <xdr:nvSpPr>
        <xdr:cNvPr id="625" name="災害復旧費平均値テキスト">
          <a:extLst>
            <a:ext uri="{FF2B5EF4-FFF2-40B4-BE49-F238E27FC236}">
              <a16:creationId xmlns:a16="http://schemas.microsoft.com/office/drawing/2014/main" id="{00000000-0008-0000-0700-000071020000}"/>
            </a:ext>
          </a:extLst>
        </xdr:cNvPr>
        <xdr:cNvSpPr txBox="1"/>
      </xdr:nvSpPr>
      <xdr:spPr>
        <a:xfrm>
          <a:off x="16370300" y="134840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132547</xdr:rowOff>
    </xdr:from>
    <xdr:to>
      <xdr:col>85</xdr:col>
      <xdr:colOff>177800</xdr:colOff>
      <xdr:row>79</xdr:row>
      <xdr:rowOff>62697</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6268700" y="1350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35020</xdr:rowOff>
    </xdr:from>
    <xdr:to>
      <xdr:col>81</xdr:col>
      <xdr:colOff>50800</xdr:colOff>
      <xdr:row>79</xdr:row>
      <xdr:rowOff>40270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4592300" y="13579570"/>
          <a:ext cx="889000" cy="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131718</xdr:rowOff>
    </xdr:from>
    <xdr:to>
      <xdr:col>81</xdr:col>
      <xdr:colOff>101600</xdr:colOff>
      <xdr:row>79</xdr:row>
      <xdr:rowOff>61868</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5430500" y="1350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78395</xdr:rowOff>
    </xdr:from>
    <xdr:ext cx="534377"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5214111" y="1328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40270</xdr:rowOff>
    </xdr:from>
    <xdr:to>
      <xdr:col>76</xdr:col>
      <xdr:colOff>114300</xdr:colOff>
      <xdr:row>79</xdr:row>
      <xdr:rowOff>42783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3703300" y="13584820"/>
          <a:ext cx="889000" cy="2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133102</xdr:rowOff>
    </xdr:from>
    <xdr:to>
      <xdr:col>76</xdr:col>
      <xdr:colOff>165100</xdr:colOff>
      <xdr:row>79</xdr:row>
      <xdr:rowOff>63252</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4541500" y="13506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79779</xdr:rowOff>
    </xdr:from>
    <xdr:ext cx="534377"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4325111" y="1328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42783</xdr:rowOff>
    </xdr:from>
    <xdr:to>
      <xdr:col>71</xdr:col>
      <xdr:colOff>177800</xdr:colOff>
      <xdr:row>79</xdr:row>
      <xdr:rowOff>44013</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2814300" y="13587333"/>
          <a:ext cx="889000" cy="1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135145</xdr:rowOff>
    </xdr:from>
    <xdr:to>
      <xdr:col>72</xdr:col>
      <xdr:colOff>38100</xdr:colOff>
      <xdr:row>79</xdr:row>
      <xdr:rowOff>65295</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3652500" y="13508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81822</xdr:rowOff>
    </xdr:from>
    <xdr:ext cx="534377"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3436111" y="13283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135826</xdr:rowOff>
    </xdr:from>
    <xdr:to>
      <xdr:col>67</xdr:col>
      <xdr:colOff>101600</xdr:colOff>
      <xdr:row>79</xdr:row>
      <xdr:rowOff>65976</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2763500" y="13508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82503</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547111" y="13284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111947</xdr:rowOff>
    </xdr:from>
    <xdr:to>
      <xdr:col>85</xdr:col>
      <xdr:colOff>177800</xdr:colOff>
      <xdr:row>79</xdr:row>
      <xdr:rowOff>42097</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6268700" y="1348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71324</xdr:rowOff>
    </xdr:from>
    <xdr:ext cx="534377" cy="259045"/>
    <xdr:sp macro="" textlink="">
      <xdr:nvSpPr>
        <xdr:cNvPr id="644" name="災害復旧費該当値テキスト">
          <a:extLst>
            <a:ext uri="{FF2B5EF4-FFF2-40B4-BE49-F238E27FC236}">
              <a16:creationId xmlns:a16="http://schemas.microsoft.com/office/drawing/2014/main" id="{00000000-0008-0000-0700-000084020000}"/>
            </a:ext>
          </a:extLst>
        </xdr:cNvPr>
        <xdr:cNvSpPr txBox="1"/>
      </xdr:nvSpPr>
      <xdr:spPr>
        <a:xfrm>
          <a:off x="16370300" y="13272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155670</xdr:rowOff>
    </xdr:from>
    <xdr:to>
      <xdr:col>81</xdr:col>
      <xdr:colOff>101600</xdr:colOff>
      <xdr:row>79</xdr:row>
      <xdr:rowOff>85820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5430500" y="1352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76947</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46428" y="13621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160920</xdr:rowOff>
    </xdr:from>
    <xdr:to>
      <xdr:col>76</xdr:col>
      <xdr:colOff>165100</xdr:colOff>
      <xdr:row>79</xdr:row>
      <xdr:rowOff>91070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4541500" y="1353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82197</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357428" y="13626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163433</xdr:rowOff>
    </xdr:from>
    <xdr:to>
      <xdr:col>72</xdr:col>
      <xdr:colOff>38100</xdr:colOff>
      <xdr:row>79</xdr:row>
      <xdr:rowOff>93583</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3652500" y="13536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84710</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468428" y="13629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164663</xdr:rowOff>
    </xdr:from>
    <xdr:to>
      <xdr:col>67</xdr:col>
      <xdr:colOff>101600</xdr:colOff>
      <xdr:row>79</xdr:row>
      <xdr:rowOff>94813</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2763500" y="13537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85940</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5017" y="13630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a:extLst>
            <a:ext uri="{FF2B5EF4-FFF2-40B4-BE49-F238E27FC236}">
              <a16:creationId xmlns:a16="http://schemas.microsoft.com/office/drawing/2014/main" id="{00000000-0008-0000-07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23823</xdr:rowOff>
    </xdr:from>
    <xdr:to>
      <xdr:col>85</xdr:col>
      <xdr:colOff>126364</xdr:colOff>
      <xdr:row>98</xdr:row>
      <xdr:rowOff>151482</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flipV="1">
          <a:off x="16317595" y="15625773"/>
          <a:ext cx="1269" cy="1327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155309</xdr:rowOff>
    </xdr:from>
    <xdr:ext cx="534377" cy="259045"/>
    <xdr:sp macro="" textlink="">
      <xdr:nvSpPr>
        <xdr:cNvPr id="677" name="公債費最小値テキスト">
          <a:extLst>
            <a:ext uri="{FF2B5EF4-FFF2-40B4-BE49-F238E27FC236}">
              <a16:creationId xmlns:a16="http://schemas.microsoft.com/office/drawing/2014/main" id="{00000000-0008-0000-0700-0000A5020000}"/>
            </a:ext>
          </a:extLst>
        </xdr:cNvPr>
        <xdr:cNvSpPr txBox="1"/>
      </xdr:nvSpPr>
      <xdr:spPr>
        <a:xfrm>
          <a:off x="16370300" y="16957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151482</xdr:rowOff>
    </xdr:from>
    <xdr:to>
      <xdr:col>86</xdr:col>
      <xdr:colOff>25400</xdr:colOff>
      <xdr:row>98</xdr:row>
      <xdr:rowOff>151482</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6953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141950</xdr:rowOff>
    </xdr:from>
    <xdr:ext cx="599010" cy="259045"/>
    <xdr:sp macro="" textlink="">
      <xdr:nvSpPr>
        <xdr:cNvPr id="679" name="公債費最大値テキスト">
          <a:extLst>
            <a:ext uri="{FF2B5EF4-FFF2-40B4-BE49-F238E27FC236}">
              <a16:creationId xmlns:a16="http://schemas.microsoft.com/office/drawing/2014/main" id="{00000000-0008-0000-0700-0000A7020000}"/>
            </a:ext>
          </a:extLst>
        </xdr:cNvPr>
        <xdr:cNvSpPr txBox="1"/>
      </xdr:nvSpPr>
      <xdr:spPr>
        <a:xfrm>
          <a:off x="16370300" y="15401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730,828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23823</xdr:rowOff>
    </xdr:from>
    <xdr:to>
      <xdr:col>86</xdr:col>
      <xdr:colOff>25400</xdr:colOff>
      <xdr:row>91</xdr:row>
      <xdr:rowOff>23823</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5625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15044</xdr:rowOff>
    </xdr:from>
    <xdr:to>
      <xdr:col>85</xdr:col>
      <xdr:colOff>127000</xdr:colOff>
      <xdr:row>97</xdr:row>
      <xdr:rowOff>16447</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5481300" y="16645694"/>
          <a:ext cx="838200" cy="1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157456</xdr:rowOff>
    </xdr:from>
    <xdr:ext cx="599010" cy="259045"/>
    <xdr:sp macro="" textlink="">
      <xdr:nvSpPr>
        <xdr:cNvPr id="682" name="公債費平均値テキスト">
          <a:extLst>
            <a:ext uri="{FF2B5EF4-FFF2-40B4-BE49-F238E27FC236}">
              <a16:creationId xmlns:a16="http://schemas.microsoft.com/office/drawing/2014/main" id="{00000000-0008-0000-0700-0000AA020000}"/>
            </a:ext>
          </a:extLst>
        </xdr:cNvPr>
        <xdr:cNvSpPr txBox="1"/>
      </xdr:nvSpPr>
      <xdr:spPr>
        <a:xfrm>
          <a:off x="16370300" y="16616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7579</xdr:rowOff>
    </xdr:from>
    <xdr:to>
      <xdr:col>85</xdr:col>
      <xdr:colOff>177800</xdr:colOff>
      <xdr:row>97</xdr:row>
      <xdr:rowOff>109179</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6268700" y="1663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16447</xdr:rowOff>
    </xdr:from>
    <xdr:to>
      <xdr:col>81</xdr:col>
      <xdr:colOff>50800</xdr:colOff>
      <xdr:row>97</xdr:row>
      <xdr:rowOff>23676</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4592300" y="16647097"/>
          <a:ext cx="889000" cy="7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10579</xdr:rowOff>
    </xdr:from>
    <xdr:to>
      <xdr:col>81</xdr:col>
      <xdr:colOff>101600</xdr:colOff>
      <xdr:row>97</xdr:row>
      <xdr:rowOff>112179</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5430500" y="16641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103306</xdr:rowOff>
    </xdr:from>
    <xdr:ext cx="599010"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5181795" y="16733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23676</xdr:rowOff>
    </xdr:from>
    <xdr:to>
      <xdr:col>76</xdr:col>
      <xdr:colOff>114300</xdr:colOff>
      <xdr:row>97</xdr:row>
      <xdr:rowOff>33471</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3703300" y="16654326"/>
          <a:ext cx="889000" cy="9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36629</xdr:rowOff>
    </xdr:from>
    <xdr:to>
      <xdr:col>76</xdr:col>
      <xdr:colOff>165100</xdr:colOff>
      <xdr:row>97</xdr:row>
      <xdr:rowOff>138229</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45415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129356</xdr:rowOff>
    </xdr:from>
    <xdr:ext cx="59901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4292795" y="16760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33471</xdr:rowOff>
    </xdr:from>
    <xdr:to>
      <xdr:col>71</xdr:col>
      <xdr:colOff>177800</xdr:colOff>
      <xdr:row>97</xdr:row>
      <xdr:rowOff>93574</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2814300" y="16664121"/>
          <a:ext cx="889000" cy="60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50507</xdr:rowOff>
    </xdr:from>
    <xdr:to>
      <xdr:col>72</xdr:col>
      <xdr:colOff>38100</xdr:colOff>
      <xdr:row>97</xdr:row>
      <xdr:rowOff>152107</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3652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143234</xdr:rowOff>
    </xdr:from>
    <xdr:ext cx="59901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3403795" y="16773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58934</xdr:rowOff>
    </xdr:from>
    <xdr:to>
      <xdr:col>67</xdr:col>
      <xdr:colOff>101600</xdr:colOff>
      <xdr:row>97</xdr:row>
      <xdr:rowOff>160534</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2763500" y="1668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151661</xdr:rowOff>
    </xdr:from>
    <xdr:ext cx="59901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2514795" y="1678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135694</xdr:rowOff>
    </xdr:from>
    <xdr:to>
      <xdr:col>85</xdr:col>
      <xdr:colOff>177800</xdr:colOff>
      <xdr:row>97</xdr:row>
      <xdr:rowOff>65844</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6268700" y="1659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158571</xdr:rowOff>
    </xdr:from>
    <xdr:ext cx="599010" cy="259045"/>
    <xdr:sp macro="" textlink="">
      <xdr:nvSpPr>
        <xdr:cNvPr id="701" name="公債費該当値テキスト">
          <a:extLst>
            <a:ext uri="{FF2B5EF4-FFF2-40B4-BE49-F238E27FC236}">
              <a16:creationId xmlns:a16="http://schemas.microsoft.com/office/drawing/2014/main" id="{00000000-0008-0000-0700-0000BD020000}"/>
            </a:ext>
          </a:extLst>
        </xdr:cNvPr>
        <xdr:cNvSpPr txBox="1"/>
      </xdr:nvSpPr>
      <xdr:spPr>
        <a:xfrm>
          <a:off x="16370300" y="16446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137097</xdr:rowOff>
    </xdr:from>
    <xdr:to>
      <xdr:col>81</xdr:col>
      <xdr:colOff>101600</xdr:colOff>
      <xdr:row>97</xdr:row>
      <xdr:rowOff>67247</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5430500" y="1659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83774</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181795" y="16371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144326</xdr:rowOff>
    </xdr:from>
    <xdr:to>
      <xdr:col>76</xdr:col>
      <xdr:colOff>165100</xdr:colOff>
      <xdr:row>97</xdr:row>
      <xdr:rowOff>74476</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4541500" y="1660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91003</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292795" y="16378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154121</xdr:rowOff>
    </xdr:from>
    <xdr:to>
      <xdr:col>72</xdr:col>
      <xdr:colOff>38100</xdr:colOff>
      <xdr:row>97</xdr:row>
      <xdr:rowOff>84271</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3652500" y="16613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100798</xdr:rowOff>
    </xdr:from>
    <xdr:ext cx="59901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403795" y="16388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42774</xdr:rowOff>
    </xdr:from>
    <xdr:to>
      <xdr:col>67</xdr:col>
      <xdr:colOff>101600</xdr:colOff>
      <xdr:row>97</xdr:row>
      <xdr:rowOff>144374</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2763500" y="16673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160901</xdr:rowOff>
    </xdr:from>
    <xdr:ext cx="59901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514795" y="16448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92727</xdr:rowOff>
    </xdr:from>
    <xdr:ext cx="59541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692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諸支出金グラフ枠">
          <a:extLst>
            <a:ext uri="{FF2B5EF4-FFF2-40B4-BE49-F238E27FC236}">
              <a16:creationId xmlns:a16="http://schemas.microsoft.com/office/drawing/2014/main" id="{00000000-0008-0000-07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7569</xdr:rowOff>
    </xdr:from>
    <xdr:to>
      <xdr:col>116</xdr:col>
      <xdr:colOff>62864</xdr:colOff>
      <xdr:row>39</xdr:row>
      <xdr:rowOff>44450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flipV="1">
          <a:off x="22159595" y="5322519"/>
          <a:ext cx="1269" cy="1408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84802</xdr:rowOff>
    </xdr:from>
    <xdr:ext cx="249299" cy="259045"/>
    <xdr:sp macro="" textlink="">
      <xdr:nvSpPr>
        <xdr:cNvPr id="734" name="諸支出金最小値テキスト">
          <a:extLst>
            <a:ext uri="{FF2B5EF4-FFF2-40B4-BE49-F238E27FC236}">
              <a16:creationId xmlns:a16="http://schemas.microsoft.com/office/drawing/2014/main" id="{00000000-0008-0000-0700-0000DE020000}"/>
            </a:ext>
          </a:extLst>
        </xdr:cNvPr>
        <xdr:cNvSpPr txBox="1"/>
      </xdr:nvSpPr>
      <xdr:spPr>
        <a:xfrm>
          <a:off x="22212300" y="67713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125696</xdr:rowOff>
    </xdr:from>
    <xdr:ext cx="599010" cy="259045"/>
    <xdr:sp macro="" textlink="">
      <xdr:nvSpPr>
        <xdr:cNvPr id="736" name="諸支出金最大値テキスト">
          <a:extLst>
            <a:ext uri="{FF2B5EF4-FFF2-40B4-BE49-F238E27FC236}">
              <a16:creationId xmlns:a16="http://schemas.microsoft.com/office/drawing/2014/main" id="{00000000-0008-0000-0700-0000E0020000}"/>
            </a:ext>
          </a:extLst>
        </xdr:cNvPr>
        <xdr:cNvSpPr txBox="1"/>
      </xdr:nvSpPr>
      <xdr:spPr>
        <a:xfrm>
          <a:off x="22212300" y="5097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110,904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7569</xdr:rowOff>
    </xdr:from>
    <xdr:to>
      <xdr:col>116</xdr:col>
      <xdr:colOff>152400</xdr:colOff>
      <xdr:row>31</xdr:row>
      <xdr:rowOff>7569</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2072600" y="5322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2252</xdr:rowOff>
    </xdr:from>
    <xdr:ext cx="469744" cy="259045"/>
    <xdr:sp macro="" textlink="">
      <xdr:nvSpPr>
        <xdr:cNvPr id="739" name="諸支出金平均値テキスト">
          <a:extLst>
            <a:ext uri="{FF2B5EF4-FFF2-40B4-BE49-F238E27FC236}">
              <a16:creationId xmlns:a16="http://schemas.microsoft.com/office/drawing/2014/main" id="{00000000-0008-0000-0700-0000E3020000}"/>
            </a:ext>
          </a:extLst>
        </xdr:cNvPr>
        <xdr:cNvSpPr txBox="1"/>
      </xdr:nvSpPr>
      <xdr:spPr>
        <a:xfrm>
          <a:off x="22212300" y="65173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150825</xdr:rowOff>
    </xdr:from>
    <xdr:to>
      <xdr:col>116</xdr:col>
      <xdr:colOff>114300</xdr:colOff>
      <xdr:row>39</xdr:row>
      <xdr:rowOff>80975</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2110700" y="666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153695</xdr:rowOff>
    </xdr:from>
    <xdr:to>
      <xdr:col>112</xdr:col>
      <xdr:colOff>38100</xdr:colOff>
      <xdr:row>39</xdr:row>
      <xdr:rowOff>83845</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21272500" y="6668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100372</xdr:rowOff>
    </xdr:from>
    <xdr:ext cx="378565"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21134017" y="6444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156261</xdr:rowOff>
    </xdr:from>
    <xdr:to>
      <xdr:col>107</xdr:col>
      <xdr:colOff>101600</xdr:colOff>
      <xdr:row>39</xdr:row>
      <xdr:rowOff>86411</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0383500" y="6671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102938</xdr:rowOff>
    </xdr:from>
    <xdr:ext cx="378565"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0245017" y="64465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158610</xdr:rowOff>
    </xdr:from>
    <xdr:to>
      <xdr:col>102</xdr:col>
      <xdr:colOff>165100</xdr:colOff>
      <xdr:row>39</xdr:row>
      <xdr:rowOff>88760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9494500" y="6673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105287</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9356017" y="6448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159893</xdr:rowOff>
    </xdr:from>
    <xdr:to>
      <xdr:col>98</xdr:col>
      <xdr:colOff>38100</xdr:colOff>
      <xdr:row>39</xdr:row>
      <xdr:rowOff>90043</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8605500" y="66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106570</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8467017" y="6450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129252</xdr:rowOff>
    </xdr:from>
    <xdr:ext cx="249299" cy="259045"/>
    <xdr:sp macro="" textlink="">
      <xdr:nvSpPr>
        <xdr:cNvPr id="758" name="諸支出金該当値テキスト">
          <a:extLst>
            <a:ext uri="{FF2B5EF4-FFF2-40B4-BE49-F238E27FC236}">
              <a16:creationId xmlns:a16="http://schemas.microsoft.com/office/drawing/2014/main" id="{00000000-0008-0000-0700-0000F6020000}"/>
            </a:ext>
          </a:extLst>
        </xdr:cNvPr>
        <xdr:cNvSpPr txBox="1"/>
      </xdr:nvSpPr>
      <xdr:spPr>
        <a:xfrm>
          <a:off x="22212300" y="66443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前年度繰上充用金グラフ枠">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3" name="前年度繰上充用金最小値テキスト">
          <a:extLst>
            <a:ext uri="{FF2B5EF4-FFF2-40B4-BE49-F238E27FC236}">
              <a16:creationId xmlns:a16="http://schemas.microsoft.com/office/drawing/2014/main" id="{00000000-0008-0000-0700-00000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5" name="前年度繰上充用金最大値テキスト">
          <a:extLst>
            <a:ext uri="{FF2B5EF4-FFF2-40B4-BE49-F238E27FC236}">
              <a16:creationId xmlns:a16="http://schemas.microsoft.com/office/drawing/2014/main" id="{00000000-0008-0000-0700-00001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8" name="前年度繰上充用金平均値テキスト">
          <a:extLst>
            <a:ext uri="{FF2B5EF4-FFF2-40B4-BE49-F238E27FC236}">
              <a16:creationId xmlns:a16="http://schemas.microsoft.com/office/drawing/2014/main" id="{00000000-0008-0000-0700-00001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1" name="フローチャート: 判断 790">
          <a:extLst>
            <a:ext uri="{FF2B5EF4-FFF2-40B4-BE49-F238E27FC236}">
              <a16:creationId xmlns:a16="http://schemas.microsoft.com/office/drawing/2014/main" id="{00000000-0008-0000-0700-00001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7" name="前年度繰上充用金該当値テキスト">
          <a:extLst>
            <a:ext uri="{FF2B5EF4-FFF2-40B4-BE49-F238E27FC236}">
              <a16:creationId xmlns:a16="http://schemas.microsoft.com/office/drawing/2014/main" id="{00000000-0008-0000-0700-00002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6" name="正方形/長方形 815">
          <a:extLst>
            <a:ext uri="{FF2B5EF4-FFF2-40B4-BE49-F238E27FC236}">
              <a16:creationId xmlns:a16="http://schemas.microsoft.com/office/drawing/2014/main" id="{00000000-0008-0000-0700-00003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類似団体平均を上回っている消防費については、消防庁舎移設事業がはじまったこと及び防災備蓄庫整備等の実施によるものである。</a:t>
          </a:r>
        </a:p>
        <a:p>
          <a:r>
            <a:rPr kumimoji="1" lang="ja-JP" altLang="en-US" sz="1300">
              <a:latin typeface="ＭＳ Ｐゴシック" panose="020B0600070205080204" pitchFamily="50" charset="-128"/>
              <a:ea typeface="ＭＳ Ｐゴシック" panose="020B0600070205080204" pitchFamily="50" charset="-128"/>
            </a:rPr>
            <a:t>公債費については小学校改築事業、特別養護老人ホーム移転改築事業をはじめとした償還の高止まりにより、類似団体平均を上回っている。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en-US" altLang="ja-JP" sz="1400">
              <a:latin typeface="ＭＳ ゴシック" pitchFamily="49" charset="-128"/>
              <a:ea typeface="ＭＳ ゴシック" pitchFamily="49" charset="-128"/>
            </a:rPr>
            <a:t>R5</a:t>
          </a:r>
          <a:r>
            <a:rPr kumimoji="1" lang="ja-JP" altLang="en-US" sz="1400">
              <a:latin typeface="ＭＳ ゴシック" pitchFamily="49" charset="-128"/>
              <a:ea typeface="ＭＳ ゴシック" pitchFamily="49" charset="-128"/>
            </a:rPr>
            <a:t>は適切な財源の確保や歳出の精査などにより、取崩しを回避出来ており、財政調整基金残高の維持が出来ている状況である。</a:t>
          </a:r>
        </a:p>
        <a:p>
          <a:r>
            <a:rPr kumimoji="1" lang="ja-JP" altLang="en-US" sz="1400">
              <a:latin typeface="ＭＳ ゴシック" pitchFamily="49" charset="-128"/>
              <a:ea typeface="ＭＳ ゴシック" pitchFamily="49" charset="-128"/>
            </a:rPr>
            <a:t>　公債費の高止まり、その後の大型事業を控えていることからも、引き続き事務事業の見直し・投資的事業の実施年度調整等により歳出の抑制に努めなければならない。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全会計が黒字決算のため、連結実質赤字比率は該当しない。</a:t>
          </a:r>
        </a:p>
        <a:p>
          <a:r>
            <a:rPr kumimoji="1" lang="ja-JP" altLang="en-US" sz="1400">
              <a:latin typeface="ＭＳ ゴシック" pitchFamily="49" charset="-128"/>
              <a:ea typeface="ＭＳ ゴシック" pitchFamily="49" charset="-128"/>
            </a:rPr>
            <a:t>　大きな比率を占める水道事業会計では、流動資産が流動負債を大幅に上回っている状況ではあるが、給水人口の減少、管路の老朽化など、課題解決に向けた施策展開を検討しなければならない。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02.79\Public\&#27096;&#20284;&#30010;_&#32207;&#21209;&#35506;\0103_&#36001;&#25919;&#20418;\&#36001;&#25919;&#29366;&#27841;&#36039;&#26009;&#38598;\6\&#12304;&#36001;&#25919;&#29366;&#27841;&#36039;&#26009;&#38598;&#12305;_016080_&#27096;&#20284;&#30010;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P51">
            <v>71.3</v>
          </cell>
          <cell r="BX51">
            <v>48.8</v>
          </cell>
          <cell r="CF51">
            <v>16.899999999999999</v>
          </cell>
          <cell r="CN51">
            <v>13.4</v>
          </cell>
          <cell r="CV51">
            <v>3.5</v>
          </cell>
        </row>
        <row r="53">
          <cell r="BP53">
            <v>60</v>
          </cell>
          <cell r="BX53">
            <v>60.7</v>
          </cell>
          <cell r="CF53">
            <v>62.4</v>
          </cell>
          <cell r="CN53">
            <v>63.6</v>
          </cell>
          <cell r="CV53">
            <v>64.900000000000006</v>
          </cell>
        </row>
        <row r="55">
          <cell r="AN55" t="str">
            <v>類似団体内平均値</v>
          </cell>
          <cell r="BP55">
            <v>0</v>
          </cell>
          <cell r="BX55">
            <v>0</v>
          </cell>
          <cell r="CF55">
            <v>0</v>
          </cell>
          <cell r="CN55">
            <v>0</v>
          </cell>
          <cell r="CV55">
            <v>0</v>
          </cell>
        </row>
        <row r="57">
          <cell r="BP57">
            <v>60.2</v>
          </cell>
          <cell r="BX57">
            <v>61</v>
          </cell>
          <cell r="CF57">
            <v>62.2</v>
          </cell>
          <cell r="CN57">
            <v>63.6</v>
          </cell>
          <cell r="CV57">
            <v>65.900000000000006</v>
          </cell>
        </row>
        <row r="72">
          <cell r="BP72" t="str">
            <v>R01</v>
          </cell>
          <cell r="BX72" t="str">
            <v>R02</v>
          </cell>
          <cell r="CF72" t="str">
            <v>R03</v>
          </cell>
          <cell r="CN72" t="str">
            <v>R04</v>
          </cell>
          <cell r="CV72" t="str">
            <v>R05</v>
          </cell>
        </row>
        <row r="73">
          <cell r="AN73" t="str">
            <v>当該団体値</v>
          </cell>
          <cell r="BP73">
            <v>71.3</v>
          </cell>
          <cell r="BX73">
            <v>48.8</v>
          </cell>
          <cell r="CF73">
            <v>16.899999999999999</v>
          </cell>
          <cell r="CN73">
            <v>13.4</v>
          </cell>
          <cell r="CV73">
            <v>3.5</v>
          </cell>
        </row>
        <row r="75">
          <cell r="BP75">
            <v>9.1</v>
          </cell>
          <cell r="BX75">
            <v>10.3</v>
          </cell>
          <cell r="CF75">
            <v>11.1</v>
          </cell>
          <cell r="CN75">
            <v>11.1</v>
          </cell>
          <cell r="CV75">
            <v>11.6</v>
          </cell>
        </row>
        <row r="77">
          <cell r="AN77" t="str">
            <v>類似団体内平均値</v>
          </cell>
          <cell r="BP77">
            <v>0</v>
          </cell>
          <cell r="BX77">
            <v>0</v>
          </cell>
          <cell r="CF77">
            <v>0</v>
          </cell>
          <cell r="CN77">
            <v>0</v>
          </cell>
          <cell r="CV77">
            <v>0</v>
          </cell>
        </row>
        <row r="79">
          <cell r="BP79">
            <v>7.3</v>
          </cell>
          <cell r="BX79">
            <v>7.4</v>
          </cell>
          <cell r="CF79">
            <v>7.5</v>
          </cell>
          <cell r="CN79">
            <v>7.5</v>
          </cell>
          <cell r="CV79">
            <v>7.7</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77</v>
      </c>
      <c r="C2" s="182"/>
      <c r="D2" s="183"/>
    </row>
    <row r="3" spans="1:119" ht="18.75" customHeight="1" thickBot="1" x14ac:dyDescent="0.25">
      <c r="A3" s="181"/>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5274770</v>
      </c>
      <c r="BO4" s="371"/>
      <c r="BP4" s="371"/>
      <c r="BQ4" s="371"/>
      <c r="BR4" s="371"/>
      <c r="BS4" s="371"/>
      <c r="BT4" s="371"/>
      <c r="BU4" s="372"/>
      <c r="BV4" s="370">
        <v>5276205</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1.7</v>
      </c>
      <c r="CU4" s="377"/>
      <c r="CV4" s="377"/>
      <c r="CW4" s="377"/>
      <c r="CX4" s="377"/>
      <c r="CY4" s="377"/>
      <c r="CZ4" s="377"/>
      <c r="DA4" s="378"/>
      <c r="DB4" s="376">
        <v>2.5</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5216432</v>
      </c>
      <c r="BO5" s="408"/>
      <c r="BP5" s="408"/>
      <c r="BQ5" s="408"/>
      <c r="BR5" s="408"/>
      <c r="BS5" s="408"/>
      <c r="BT5" s="408"/>
      <c r="BU5" s="409"/>
      <c r="BV5" s="407">
        <v>5198383</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86.3</v>
      </c>
      <c r="CU5" s="405"/>
      <c r="CV5" s="405"/>
      <c r="CW5" s="405"/>
      <c r="CX5" s="405"/>
      <c r="CY5" s="405"/>
      <c r="CZ5" s="405"/>
      <c r="DA5" s="406"/>
      <c r="DB5" s="404">
        <v>83.5</v>
      </c>
      <c r="DC5" s="405"/>
      <c r="DD5" s="405"/>
      <c r="DE5" s="405"/>
      <c r="DF5" s="405"/>
      <c r="DG5" s="405"/>
      <c r="DH5" s="405"/>
      <c r="DI5" s="406"/>
    </row>
    <row r="6" spans="1:119" ht="18.75" customHeight="1" x14ac:dyDescent="0.2">
      <c r="A6" s="181"/>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58338</v>
      </c>
      <c r="BO6" s="408"/>
      <c r="BP6" s="408"/>
      <c r="BQ6" s="408"/>
      <c r="BR6" s="408"/>
      <c r="BS6" s="408"/>
      <c r="BT6" s="408"/>
      <c r="BU6" s="409"/>
      <c r="BV6" s="407">
        <v>77822</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86.3</v>
      </c>
      <c r="CU6" s="445"/>
      <c r="CV6" s="445"/>
      <c r="CW6" s="445"/>
      <c r="CX6" s="445"/>
      <c r="CY6" s="445"/>
      <c r="CZ6" s="445"/>
      <c r="DA6" s="446"/>
      <c r="DB6" s="444">
        <v>84.3</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6434</v>
      </c>
      <c r="BO7" s="408"/>
      <c r="BP7" s="408"/>
      <c r="BQ7" s="408"/>
      <c r="BR7" s="408"/>
      <c r="BS7" s="408"/>
      <c r="BT7" s="408"/>
      <c r="BU7" s="409"/>
      <c r="BV7" s="407">
        <v>97</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3029348</v>
      </c>
      <c r="CU7" s="408"/>
      <c r="CV7" s="408"/>
      <c r="CW7" s="408"/>
      <c r="CX7" s="408"/>
      <c r="CY7" s="408"/>
      <c r="CZ7" s="408"/>
      <c r="DA7" s="409"/>
      <c r="DB7" s="407">
        <v>3108344</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51904</v>
      </c>
      <c r="BO8" s="408"/>
      <c r="BP8" s="408"/>
      <c r="BQ8" s="408"/>
      <c r="BR8" s="408"/>
      <c r="BS8" s="408"/>
      <c r="BT8" s="408"/>
      <c r="BU8" s="409"/>
      <c r="BV8" s="407">
        <v>77725</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0.17</v>
      </c>
      <c r="CU8" s="448"/>
      <c r="CV8" s="448"/>
      <c r="CW8" s="448"/>
      <c r="CX8" s="448"/>
      <c r="CY8" s="448"/>
      <c r="CZ8" s="448"/>
      <c r="DA8" s="449"/>
      <c r="DB8" s="447">
        <v>0.18</v>
      </c>
      <c r="DC8" s="448"/>
      <c r="DD8" s="448"/>
      <c r="DE8" s="448"/>
      <c r="DF8" s="448"/>
      <c r="DG8" s="448"/>
      <c r="DH8" s="448"/>
      <c r="DI8" s="449"/>
    </row>
    <row r="9" spans="1:119" ht="18.75" customHeight="1" thickBot="1" x14ac:dyDescent="0.25">
      <c r="A9" s="181"/>
      <c r="B9" s="401" t="s">
        <v>106</v>
      </c>
      <c r="C9" s="402"/>
      <c r="D9" s="402"/>
      <c r="E9" s="402"/>
      <c r="F9" s="402"/>
      <c r="G9" s="402"/>
      <c r="H9" s="402"/>
      <c r="I9" s="402"/>
      <c r="J9" s="402"/>
      <c r="K9" s="450"/>
      <c r="L9" s="451" t="s">
        <v>107</v>
      </c>
      <c r="M9" s="452"/>
      <c r="N9" s="452"/>
      <c r="O9" s="452"/>
      <c r="P9" s="452"/>
      <c r="Q9" s="453"/>
      <c r="R9" s="454">
        <v>4043</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-25821</v>
      </c>
      <c r="BO9" s="408"/>
      <c r="BP9" s="408"/>
      <c r="BQ9" s="408"/>
      <c r="BR9" s="408"/>
      <c r="BS9" s="408"/>
      <c r="BT9" s="408"/>
      <c r="BU9" s="409"/>
      <c r="BV9" s="407">
        <v>23811</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19.399999999999999</v>
      </c>
      <c r="CU9" s="405"/>
      <c r="CV9" s="405"/>
      <c r="CW9" s="405"/>
      <c r="CX9" s="405"/>
      <c r="CY9" s="405"/>
      <c r="CZ9" s="405"/>
      <c r="DA9" s="406"/>
      <c r="DB9" s="404">
        <v>19.399999999999999</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112</v>
      </c>
      <c r="M10" s="437"/>
      <c r="N10" s="437"/>
      <c r="O10" s="437"/>
      <c r="P10" s="437"/>
      <c r="Q10" s="438"/>
      <c r="R10" s="458">
        <v>4518</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39</v>
      </c>
      <c r="BO10" s="408"/>
      <c r="BP10" s="408"/>
      <c r="BQ10" s="408"/>
      <c r="BR10" s="408"/>
      <c r="BS10" s="408"/>
      <c r="BT10" s="408"/>
      <c r="BU10" s="409"/>
      <c r="BV10" s="407">
        <v>26</v>
      </c>
      <c r="BW10" s="408"/>
      <c r="BX10" s="408"/>
      <c r="BY10" s="408"/>
      <c r="BZ10" s="408"/>
      <c r="CA10" s="408"/>
      <c r="CB10" s="408"/>
      <c r="CC10" s="409"/>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114</v>
      </c>
      <c r="AV11" s="440"/>
      <c r="AW11" s="440"/>
      <c r="AX11" s="440"/>
      <c r="AY11" s="441" t="s">
        <v>120</v>
      </c>
      <c r="AZ11" s="442"/>
      <c r="BA11" s="442"/>
      <c r="BB11" s="442"/>
      <c r="BC11" s="442"/>
      <c r="BD11" s="442"/>
      <c r="BE11" s="442"/>
      <c r="BF11" s="442"/>
      <c r="BG11" s="442"/>
      <c r="BH11" s="442"/>
      <c r="BI11" s="442"/>
      <c r="BJ11" s="442"/>
      <c r="BK11" s="442"/>
      <c r="BL11" s="442"/>
      <c r="BM11" s="443"/>
      <c r="BN11" s="407">
        <v>500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81"/>
      <c r="B12" s="467" t="s">
        <v>123</v>
      </c>
      <c r="C12" s="468"/>
      <c r="D12" s="468"/>
      <c r="E12" s="468"/>
      <c r="F12" s="468"/>
      <c r="G12" s="468"/>
      <c r="H12" s="468"/>
      <c r="I12" s="468"/>
      <c r="J12" s="468"/>
      <c r="K12" s="469"/>
      <c r="L12" s="476" t="s">
        <v>124</v>
      </c>
      <c r="M12" s="477"/>
      <c r="N12" s="477"/>
      <c r="O12" s="477"/>
      <c r="P12" s="477"/>
      <c r="Q12" s="478"/>
      <c r="R12" s="479">
        <v>3901</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130</v>
      </c>
      <c r="N13" s="499"/>
      <c r="O13" s="499"/>
      <c r="P13" s="499"/>
      <c r="Q13" s="500"/>
      <c r="R13" s="491">
        <v>3853</v>
      </c>
      <c r="S13" s="492"/>
      <c r="T13" s="492"/>
      <c r="U13" s="492"/>
      <c r="V13" s="493"/>
      <c r="W13" s="423" t="s">
        <v>131</v>
      </c>
      <c r="X13" s="424"/>
      <c r="Y13" s="424"/>
      <c r="Z13" s="424"/>
      <c r="AA13" s="424"/>
      <c r="AB13" s="414"/>
      <c r="AC13" s="458">
        <v>617</v>
      </c>
      <c r="AD13" s="459"/>
      <c r="AE13" s="459"/>
      <c r="AF13" s="459"/>
      <c r="AG13" s="501"/>
      <c r="AH13" s="458">
        <v>609</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-25282</v>
      </c>
      <c r="BO13" s="408"/>
      <c r="BP13" s="408"/>
      <c r="BQ13" s="408"/>
      <c r="BR13" s="408"/>
      <c r="BS13" s="408"/>
      <c r="BT13" s="408"/>
      <c r="BU13" s="409"/>
      <c r="BV13" s="407">
        <v>23837</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11.6</v>
      </c>
      <c r="CU13" s="405"/>
      <c r="CV13" s="405"/>
      <c r="CW13" s="405"/>
      <c r="CX13" s="405"/>
      <c r="CY13" s="405"/>
      <c r="CZ13" s="405"/>
      <c r="DA13" s="406"/>
      <c r="DB13" s="404">
        <v>11.1</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135</v>
      </c>
      <c r="M14" s="489"/>
      <c r="N14" s="489"/>
      <c r="O14" s="489"/>
      <c r="P14" s="489"/>
      <c r="Q14" s="490"/>
      <c r="R14" s="491">
        <v>3983</v>
      </c>
      <c r="S14" s="492"/>
      <c r="T14" s="492"/>
      <c r="U14" s="492"/>
      <c r="V14" s="493"/>
      <c r="W14" s="397"/>
      <c r="X14" s="398"/>
      <c r="Y14" s="398"/>
      <c r="Z14" s="398"/>
      <c r="AA14" s="398"/>
      <c r="AB14" s="387"/>
      <c r="AC14" s="494">
        <v>28.8</v>
      </c>
      <c r="AD14" s="495"/>
      <c r="AE14" s="495"/>
      <c r="AF14" s="495"/>
      <c r="AG14" s="496"/>
      <c r="AH14" s="494">
        <v>26.5</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3.5</v>
      </c>
      <c r="CU14" s="506"/>
      <c r="CV14" s="506"/>
      <c r="CW14" s="506"/>
      <c r="CX14" s="506"/>
      <c r="CY14" s="506"/>
      <c r="CZ14" s="506"/>
      <c r="DA14" s="507"/>
      <c r="DB14" s="505">
        <v>13.4</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130</v>
      </c>
      <c r="N15" s="499"/>
      <c r="O15" s="499"/>
      <c r="P15" s="499"/>
      <c r="Q15" s="500"/>
      <c r="R15" s="491">
        <v>3954</v>
      </c>
      <c r="S15" s="492"/>
      <c r="T15" s="492"/>
      <c r="U15" s="492"/>
      <c r="V15" s="493"/>
      <c r="W15" s="423" t="s">
        <v>137</v>
      </c>
      <c r="X15" s="424"/>
      <c r="Y15" s="424"/>
      <c r="Z15" s="424"/>
      <c r="AA15" s="424"/>
      <c r="AB15" s="414"/>
      <c r="AC15" s="458">
        <v>415</v>
      </c>
      <c r="AD15" s="459"/>
      <c r="AE15" s="459"/>
      <c r="AF15" s="459"/>
      <c r="AG15" s="501"/>
      <c r="AH15" s="458">
        <v>481</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507843</v>
      </c>
      <c r="BO15" s="371"/>
      <c r="BP15" s="371"/>
      <c r="BQ15" s="371"/>
      <c r="BR15" s="371"/>
      <c r="BS15" s="371"/>
      <c r="BT15" s="371"/>
      <c r="BU15" s="372"/>
      <c r="BV15" s="370">
        <v>503226</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19.399999999999999</v>
      </c>
      <c r="AD16" s="495"/>
      <c r="AE16" s="495"/>
      <c r="AF16" s="495"/>
      <c r="AG16" s="496"/>
      <c r="AH16" s="494">
        <v>20.9</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2899000</v>
      </c>
      <c r="BO16" s="408"/>
      <c r="BP16" s="408"/>
      <c r="BQ16" s="408"/>
      <c r="BR16" s="408"/>
      <c r="BS16" s="408"/>
      <c r="BT16" s="408"/>
      <c r="BU16" s="409"/>
      <c r="BV16" s="407">
        <v>2961255</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143</v>
      </c>
      <c r="N17" s="519"/>
      <c r="O17" s="519"/>
      <c r="P17" s="519"/>
      <c r="Q17" s="520"/>
      <c r="R17" s="513" t="s">
        <v>144</v>
      </c>
      <c r="S17" s="514"/>
      <c r="T17" s="514"/>
      <c r="U17" s="514"/>
      <c r="V17" s="515"/>
      <c r="W17" s="423" t="s">
        <v>145</v>
      </c>
      <c r="X17" s="424"/>
      <c r="Y17" s="424"/>
      <c r="Z17" s="424"/>
      <c r="AA17" s="424"/>
      <c r="AB17" s="414"/>
      <c r="AC17" s="458">
        <v>1112</v>
      </c>
      <c r="AD17" s="459"/>
      <c r="AE17" s="459"/>
      <c r="AF17" s="459"/>
      <c r="AG17" s="501"/>
      <c r="AH17" s="458">
        <v>1208</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624704</v>
      </c>
      <c r="BO17" s="408"/>
      <c r="BP17" s="408"/>
      <c r="BQ17" s="408"/>
      <c r="BR17" s="408"/>
      <c r="BS17" s="408"/>
      <c r="BT17" s="408"/>
      <c r="BU17" s="409"/>
      <c r="BV17" s="407">
        <v>623546</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32" t="s">
        <v>147</v>
      </c>
      <c r="C18" s="450"/>
      <c r="D18" s="450"/>
      <c r="E18" s="533"/>
      <c r="F18" s="533"/>
      <c r="G18" s="533"/>
      <c r="H18" s="533"/>
      <c r="I18" s="533"/>
      <c r="J18" s="533"/>
      <c r="K18" s="533"/>
      <c r="L18" s="534">
        <v>364.3</v>
      </c>
      <c r="M18" s="534"/>
      <c r="N18" s="534"/>
      <c r="O18" s="534"/>
      <c r="P18" s="534"/>
      <c r="Q18" s="534"/>
      <c r="R18" s="535"/>
      <c r="S18" s="535"/>
      <c r="T18" s="535"/>
      <c r="U18" s="535"/>
      <c r="V18" s="536"/>
      <c r="W18" s="425"/>
      <c r="X18" s="426"/>
      <c r="Y18" s="426"/>
      <c r="Z18" s="426"/>
      <c r="AA18" s="426"/>
      <c r="AB18" s="417"/>
      <c r="AC18" s="537">
        <v>51.9</v>
      </c>
      <c r="AD18" s="538"/>
      <c r="AE18" s="538"/>
      <c r="AF18" s="538"/>
      <c r="AG18" s="539"/>
      <c r="AH18" s="537">
        <v>52.6</v>
      </c>
      <c r="AI18" s="538"/>
      <c r="AJ18" s="538"/>
      <c r="AK18" s="538"/>
      <c r="AL18" s="540"/>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2622874</v>
      </c>
      <c r="BO18" s="408"/>
      <c r="BP18" s="408"/>
      <c r="BQ18" s="408"/>
      <c r="BR18" s="408"/>
      <c r="BS18" s="408"/>
      <c r="BT18" s="408"/>
      <c r="BU18" s="409"/>
      <c r="BV18" s="407">
        <v>2612444</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32" t="s">
        <v>149</v>
      </c>
      <c r="C19" s="450"/>
      <c r="D19" s="450"/>
      <c r="E19" s="533"/>
      <c r="F19" s="533"/>
      <c r="G19" s="533"/>
      <c r="H19" s="533"/>
      <c r="I19" s="533"/>
      <c r="J19" s="533"/>
      <c r="K19" s="533"/>
      <c r="L19" s="541">
        <v>11</v>
      </c>
      <c r="M19" s="541"/>
      <c r="N19" s="541"/>
      <c r="O19" s="541"/>
      <c r="P19" s="541"/>
      <c r="Q19" s="541"/>
      <c r="R19" s="542"/>
      <c r="S19" s="542"/>
      <c r="T19" s="542"/>
      <c r="U19" s="542"/>
      <c r="V19" s="543"/>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3548092</v>
      </c>
      <c r="BO19" s="408"/>
      <c r="BP19" s="408"/>
      <c r="BQ19" s="408"/>
      <c r="BR19" s="408"/>
      <c r="BS19" s="408"/>
      <c r="BT19" s="408"/>
      <c r="BU19" s="409"/>
      <c r="BV19" s="407">
        <v>3665289</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32" t="s">
        <v>151</v>
      </c>
      <c r="C20" s="450"/>
      <c r="D20" s="450"/>
      <c r="E20" s="533"/>
      <c r="F20" s="533"/>
      <c r="G20" s="533"/>
      <c r="H20" s="533"/>
      <c r="I20" s="533"/>
      <c r="J20" s="533"/>
      <c r="K20" s="533"/>
      <c r="L20" s="541">
        <v>1913</v>
      </c>
      <c r="M20" s="541"/>
      <c r="N20" s="541"/>
      <c r="O20" s="541"/>
      <c r="P20" s="541"/>
      <c r="Q20" s="541"/>
      <c r="R20" s="542"/>
      <c r="S20" s="542"/>
      <c r="T20" s="542"/>
      <c r="U20" s="542"/>
      <c r="V20" s="543"/>
      <c r="W20" s="425"/>
      <c r="X20" s="426"/>
      <c r="Y20" s="426"/>
      <c r="Z20" s="426"/>
      <c r="AA20" s="426"/>
      <c r="AB20" s="426"/>
      <c r="AC20" s="544"/>
      <c r="AD20" s="544"/>
      <c r="AE20" s="544"/>
      <c r="AF20" s="544"/>
      <c r="AG20" s="544"/>
      <c r="AH20" s="544"/>
      <c r="AI20" s="544"/>
      <c r="AJ20" s="544"/>
      <c r="AK20" s="544"/>
      <c r="AL20" s="545"/>
      <c r="AM20" s="546"/>
      <c r="AN20" s="462"/>
      <c r="AO20" s="462"/>
      <c r="AP20" s="462"/>
      <c r="AQ20" s="462"/>
      <c r="AR20" s="462"/>
      <c r="AS20" s="462"/>
      <c r="AT20" s="463"/>
      <c r="AU20" s="547"/>
      <c r="AV20" s="548"/>
      <c r="AW20" s="548"/>
      <c r="AX20" s="549"/>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23" t="s">
        <v>152</v>
      </c>
      <c r="C21" s="524"/>
      <c r="D21" s="524"/>
      <c r="E21" s="524"/>
      <c r="F21" s="524"/>
      <c r="G21" s="524"/>
      <c r="H21" s="524"/>
      <c r="I21" s="524"/>
      <c r="J21" s="524"/>
      <c r="K21" s="524"/>
      <c r="L21" s="524"/>
      <c r="M21" s="524"/>
      <c r="N21" s="524"/>
      <c r="O21" s="524"/>
      <c r="P21" s="524"/>
      <c r="Q21" s="524"/>
      <c r="R21" s="524"/>
      <c r="S21" s="524"/>
      <c r="T21" s="524"/>
      <c r="U21" s="524"/>
      <c r="V21" s="524"/>
      <c r="W21" s="524"/>
      <c r="X21" s="524"/>
      <c r="Y21" s="524"/>
      <c r="Z21" s="524"/>
      <c r="AA21" s="524"/>
      <c r="AB21" s="524"/>
      <c r="AC21" s="524"/>
      <c r="AD21" s="524"/>
      <c r="AE21" s="524"/>
      <c r="AF21" s="524"/>
      <c r="AG21" s="524"/>
      <c r="AH21" s="524"/>
      <c r="AI21" s="524"/>
      <c r="AJ21" s="524"/>
      <c r="AK21" s="524"/>
      <c r="AL21" s="524"/>
      <c r="AM21" s="524"/>
      <c r="AN21" s="524"/>
      <c r="AO21" s="524"/>
      <c r="AP21" s="524"/>
      <c r="AQ21" s="524"/>
      <c r="AR21" s="524"/>
      <c r="AS21" s="524"/>
      <c r="AT21" s="524"/>
      <c r="AU21" s="524"/>
      <c r="AV21" s="524"/>
      <c r="AW21" s="524"/>
      <c r="AX21" s="525"/>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6039059</v>
      </c>
      <c r="BO22" s="371"/>
      <c r="BP22" s="371"/>
      <c r="BQ22" s="371"/>
      <c r="BR22" s="371"/>
      <c r="BS22" s="371"/>
      <c r="BT22" s="371"/>
      <c r="BU22" s="372"/>
      <c r="BV22" s="370">
        <v>6332541</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4759916</v>
      </c>
      <c r="BO23" s="408"/>
      <c r="BP23" s="408"/>
      <c r="BQ23" s="408"/>
      <c r="BR23" s="408"/>
      <c r="BS23" s="408"/>
      <c r="BT23" s="408"/>
      <c r="BU23" s="409"/>
      <c r="BV23" s="407">
        <v>4997599</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161</v>
      </c>
      <c r="F24" s="437"/>
      <c r="G24" s="437"/>
      <c r="H24" s="437"/>
      <c r="I24" s="437"/>
      <c r="J24" s="437"/>
      <c r="K24" s="438"/>
      <c r="L24" s="458">
        <v>1</v>
      </c>
      <c r="M24" s="459"/>
      <c r="N24" s="459"/>
      <c r="O24" s="459"/>
      <c r="P24" s="501"/>
      <c r="Q24" s="458">
        <v>7100</v>
      </c>
      <c r="R24" s="459"/>
      <c r="S24" s="459"/>
      <c r="T24" s="459"/>
      <c r="U24" s="459"/>
      <c r="V24" s="501"/>
      <c r="W24" s="553"/>
      <c r="X24" s="554"/>
      <c r="Y24" s="555"/>
      <c r="Z24" s="457" t="s">
        <v>162</v>
      </c>
      <c r="AA24" s="437"/>
      <c r="AB24" s="437"/>
      <c r="AC24" s="437"/>
      <c r="AD24" s="437"/>
      <c r="AE24" s="437"/>
      <c r="AF24" s="437"/>
      <c r="AG24" s="438"/>
      <c r="AH24" s="458">
        <v>88</v>
      </c>
      <c r="AI24" s="459"/>
      <c r="AJ24" s="459"/>
      <c r="AK24" s="459"/>
      <c r="AL24" s="501"/>
      <c r="AM24" s="458">
        <v>252648</v>
      </c>
      <c r="AN24" s="459"/>
      <c r="AO24" s="459"/>
      <c r="AP24" s="459"/>
      <c r="AQ24" s="459"/>
      <c r="AR24" s="501"/>
      <c r="AS24" s="458">
        <v>2871</v>
      </c>
      <c r="AT24" s="459"/>
      <c r="AU24" s="459"/>
      <c r="AV24" s="459"/>
      <c r="AW24" s="459"/>
      <c r="AX24" s="460"/>
      <c r="AY24" s="526" t="s">
        <v>163</v>
      </c>
      <c r="AZ24" s="527"/>
      <c r="BA24" s="527"/>
      <c r="BB24" s="527"/>
      <c r="BC24" s="527"/>
      <c r="BD24" s="527"/>
      <c r="BE24" s="527"/>
      <c r="BF24" s="527"/>
      <c r="BG24" s="527"/>
      <c r="BH24" s="527"/>
      <c r="BI24" s="527"/>
      <c r="BJ24" s="527"/>
      <c r="BK24" s="527"/>
      <c r="BL24" s="527"/>
      <c r="BM24" s="528"/>
      <c r="BN24" s="407">
        <v>4755832</v>
      </c>
      <c r="BO24" s="408"/>
      <c r="BP24" s="408"/>
      <c r="BQ24" s="408"/>
      <c r="BR24" s="408"/>
      <c r="BS24" s="408"/>
      <c r="BT24" s="408"/>
      <c r="BU24" s="409"/>
      <c r="BV24" s="407">
        <v>4886639</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164</v>
      </c>
      <c r="F25" s="437"/>
      <c r="G25" s="437"/>
      <c r="H25" s="437"/>
      <c r="I25" s="437"/>
      <c r="J25" s="437"/>
      <c r="K25" s="438"/>
      <c r="L25" s="458">
        <v>1</v>
      </c>
      <c r="M25" s="459"/>
      <c r="N25" s="459"/>
      <c r="O25" s="459"/>
      <c r="P25" s="501"/>
      <c r="Q25" s="458">
        <v>6000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62570</v>
      </c>
      <c r="BO25" s="371"/>
      <c r="BP25" s="371"/>
      <c r="BQ25" s="371"/>
      <c r="BR25" s="371"/>
      <c r="BS25" s="371"/>
      <c r="BT25" s="371"/>
      <c r="BU25" s="372"/>
      <c r="BV25" s="370">
        <v>46809</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167</v>
      </c>
      <c r="F26" s="437"/>
      <c r="G26" s="437"/>
      <c r="H26" s="437"/>
      <c r="I26" s="437"/>
      <c r="J26" s="437"/>
      <c r="K26" s="438"/>
      <c r="L26" s="458">
        <v>1</v>
      </c>
      <c r="M26" s="459"/>
      <c r="N26" s="459"/>
      <c r="O26" s="459"/>
      <c r="P26" s="501"/>
      <c r="Q26" s="458">
        <v>5700</v>
      </c>
      <c r="R26" s="459"/>
      <c r="S26" s="459"/>
      <c r="T26" s="459"/>
      <c r="U26" s="459"/>
      <c r="V26" s="501"/>
      <c r="W26" s="553"/>
      <c r="X26" s="554"/>
      <c r="Y26" s="555"/>
      <c r="Z26" s="457" t="s">
        <v>168</v>
      </c>
      <c r="AA26" s="559"/>
      <c r="AB26" s="559"/>
      <c r="AC26" s="559"/>
      <c r="AD26" s="559"/>
      <c r="AE26" s="559"/>
      <c r="AF26" s="559"/>
      <c r="AG26" s="560"/>
      <c r="AH26" s="458" t="s">
        <v>122</v>
      </c>
      <c r="AI26" s="459"/>
      <c r="AJ26" s="459"/>
      <c r="AK26" s="459"/>
      <c r="AL26" s="501"/>
      <c r="AM26" s="458" t="s">
        <v>122</v>
      </c>
      <c r="AN26" s="459"/>
      <c r="AO26" s="459"/>
      <c r="AP26" s="459"/>
      <c r="AQ26" s="459"/>
      <c r="AR26" s="501"/>
      <c r="AS26" s="458" t="s">
        <v>122</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170</v>
      </c>
      <c r="F27" s="437"/>
      <c r="G27" s="437"/>
      <c r="H27" s="437"/>
      <c r="I27" s="437"/>
      <c r="J27" s="437"/>
      <c r="K27" s="438"/>
      <c r="L27" s="458">
        <v>1</v>
      </c>
      <c r="M27" s="459"/>
      <c r="N27" s="459"/>
      <c r="O27" s="459"/>
      <c r="P27" s="501"/>
      <c r="Q27" s="458">
        <v>2800</v>
      </c>
      <c r="R27" s="459"/>
      <c r="S27" s="459"/>
      <c r="T27" s="459"/>
      <c r="U27" s="459"/>
      <c r="V27" s="501"/>
      <c r="W27" s="553"/>
      <c r="X27" s="554"/>
      <c r="Y27" s="555"/>
      <c r="Z27" s="457" t="s">
        <v>171</v>
      </c>
      <c r="AA27" s="437"/>
      <c r="AB27" s="437"/>
      <c r="AC27" s="437"/>
      <c r="AD27" s="437"/>
      <c r="AE27" s="437"/>
      <c r="AF27" s="437"/>
      <c r="AG27" s="438"/>
      <c r="AH27" s="458">
        <v>6</v>
      </c>
      <c r="AI27" s="459"/>
      <c r="AJ27" s="459"/>
      <c r="AK27" s="459"/>
      <c r="AL27" s="501"/>
      <c r="AM27" s="458">
        <v>16632</v>
      </c>
      <c r="AN27" s="459"/>
      <c r="AO27" s="459"/>
      <c r="AP27" s="459"/>
      <c r="AQ27" s="459"/>
      <c r="AR27" s="501"/>
      <c r="AS27" s="458">
        <v>2772</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9" t="s">
        <v>122</v>
      </c>
      <c r="BO27" s="530"/>
      <c r="BP27" s="530"/>
      <c r="BQ27" s="530"/>
      <c r="BR27" s="530"/>
      <c r="BS27" s="530"/>
      <c r="BT27" s="530"/>
      <c r="BU27" s="531"/>
      <c r="BV27" s="529" t="s">
        <v>122</v>
      </c>
      <c r="BW27" s="530"/>
      <c r="BX27" s="530"/>
      <c r="BY27" s="530"/>
      <c r="BZ27" s="530"/>
      <c r="CA27" s="530"/>
      <c r="CB27" s="530"/>
      <c r="CC27" s="531"/>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173</v>
      </c>
      <c r="F28" s="437"/>
      <c r="G28" s="437"/>
      <c r="H28" s="437"/>
      <c r="I28" s="437"/>
      <c r="J28" s="437"/>
      <c r="K28" s="438"/>
      <c r="L28" s="458">
        <v>1</v>
      </c>
      <c r="M28" s="459"/>
      <c r="N28" s="459"/>
      <c r="O28" s="459"/>
      <c r="P28" s="501"/>
      <c r="Q28" s="458">
        <v>2200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892657</v>
      </c>
      <c r="BO28" s="371"/>
      <c r="BP28" s="371"/>
      <c r="BQ28" s="371"/>
      <c r="BR28" s="371"/>
      <c r="BS28" s="371"/>
      <c r="BT28" s="371"/>
      <c r="BU28" s="372"/>
      <c r="BV28" s="370">
        <v>892618</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176</v>
      </c>
      <c r="F29" s="437"/>
      <c r="G29" s="437"/>
      <c r="H29" s="437"/>
      <c r="I29" s="437"/>
      <c r="J29" s="437"/>
      <c r="K29" s="438"/>
      <c r="L29" s="458">
        <v>8</v>
      </c>
      <c r="M29" s="459"/>
      <c r="N29" s="459"/>
      <c r="O29" s="459"/>
      <c r="P29" s="501"/>
      <c r="Q29" s="458">
        <v>2000</v>
      </c>
      <c r="R29" s="459"/>
      <c r="S29" s="459"/>
      <c r="T29" s="459"/>
      <c r="U29" s="459"/>
      <c r="V29" s="501"/>
      <c r="W29" s="556"/>
      <c r="X29" s="557"/>
      <c r="Y29" s="558"/>
      <c r="Z29" s="457" t="s">
        <v>177</v>
      </c>
      <c r="AA29" s="437"/>
      <c r="AB29" s="437"/>
      <c r="AC29" s="437"/>
      <c r="AD29" s="437"/>
      <c r="AE29" s="437"/>
      <c r="AF29" s="437"/>
      <c r="AG29" s="438"/>
      <c r="AH29" s="458">
        <v>94</v>
      </c>
      <c r="AI29" s="459"/>
      <c r="AJ29" s="459"/>
      <c r="AK29" s="459"/>
      <c r="AL29" s="501"/>
      <c r="AM29" s="458">
        <v>269280</v>
      </c>
      <c r="AN29" s="459"/>
      <c r="AO29" s="459"/>
      <c r="AP29" s="459"/>
      <c r="AQ29" s="459"/>
      <c r="AR29" s="501"/>
      <c r="AS29" s="458">
        <v>2865</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407647</v>
      </c>
      <c r="BO29" s="408"/>
      <c r="BP29" s="408"/>
      <c r="BQ29" s="408"/>
      <c r="BR29" s="408"/>
      <c r="BS29" s="408"/>
      <c r="BT29" s="408"/>
      <c r="BU29" s="409"/>
      <c r="BV29" s="407">
        <v>389326</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7">
        <v>98</v>
      </c>
      <c r="AI30" s="538"/>
      <c r="AJ30" s="538"/>
      <c r="AK30" s="538"/>
      <c r="AL30" s="538"/>
      <c r="AM30" s="538"/>
      <c r="AN30" s="538"/>
      <c r="AO30" s="538"/>
      <c r="AP30" s="538"/>
      <c r="AQ30" s="538"/>
      <c r="AR30" s="538"/>
      <c r="AS30" s="538"/>
      <c r="AT30" s="538"/>
      <c r="AU30" s="538"/>
      <c r="AV30" s="538"/>
      <c r="AW30" s="538"/>
      <c r="AX30" s="540"/>
      <c r="AY30" s="567"/>
      <c r="AZ30" s="568"/>
      <c r="BA30" s="568"/>
      <c r="BB30" s="569"/>
      <c r="BC30" s="526" t="s">
        <v>48</v>
      </c>
      <c r="BD30" s="527"/>
      <c r="BE30" s="527"/>
      <c r="BF30" s="527"/>
      <c r="BG30" s="527"/>
      <c r="BH30" s="527"/>
      <c r="BI30" s="527"/>
      <c r="BJ30" s="527"/>
      <c r="BK30" s="527"/>
      <c r="BL30" s="527"/>
      <c r="BM30" s="528"/>
      <c r="BN30" s="529">
        <v>737745</v>
      </c>
      <c r="BO30" s="530"/>
      <c r="BP30" s="530"/>
      <c r="BQ30" s="530"/>
      <c r="BR30" s="530"/>
      <c r="BS30" s="530"/>
      <c r="BT30" s="530"/>
      <c r="BU30" s="531"/>
      <c r="BV30" s="529">
        <v>688475</v>
      </c>
      <c r="BW30" s="530"/>
      <c r="BX30" s="530"/>
      <c r="BY30" s="530"/>
      <c r="BZ30" s="530"/>
      <c r="CA30" s="530"/>
      <c r="CB30" s="530"/>
      <c r="CC30" s="53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186</v>
      </c>
      <c r="D33" s="431"/>
      <c r="E33" s="396" t="s">
        <v>187</v>
      </c>
      <c r="F33" s="396"/>
      <c r="G33" s="396"/>
      <c r="H33" s="396"/>
      <c r="I33" s="396"/>
      <c r="J33" s="396"/>
      <c r="K33" s="396"/>
      <c r="L33" s="396"/>
      <c r="M33" s="396"/>
      <c r="N33" s="396"/>
      <c r="O33" s="396"/>
      <c r="P33" s="396"/>
      <c r="Q33" s="396"/>
      <c r="R33" s="396"/>
      <c r="S33" s="396"/>
      <c r="T33" s="206"/>
      <c r="U33" s="431" t="s">
        <v>186</v>
      </c>
      <c r="V33" s="431"/>
      <c r="W33" s="396" t="s">
        <v>187</v>
      </c>
      <c r="X33" s="396"/>
      <c r="Y33" s="396"/>
      <c r="Z33" s="396"/>
      <c r="AA33" s="396"/>
      <c r="AB33" s="396"/>
      <c r="AC33" s="396"/>
      <c r="AD33" s="396"/>
      <c r="AE33" s="396"/>
      <c r="AF33" s="396"/>
      <c r="AG33" s="396"/>
      <c r="AH33" s="396"/>
      <c r="AI33" s="396"/>
      <c r="AJ33" s="396"/>
      <c r="AK33" s="396"/>
      <c r="AL33" s="206"/>
      <c r="AM33" s="431" t="s">
        <v>186</v>
      </c>
      <c r="AN33" s="431"/>
      <c r="AO33" s="396" t="s">
        <v>187</v>
      </c>
      <c r="AP33" s="396"/>
      <c r="AQ33" s="396"/>
      <c r="AR33" s="396"/>
      <c r="AS33" s="396"/>
      <c r="AT33" s="396"/>
      <c r="AU33" s="396"/>
      <c r="AV33" s="396"/>
      <c r="AW33" s="396"/>
      <c r="AX33" s="396"/>
      <c r="AY33" s="396"/>
      <c r="AZ33" s="396"/>
      <c r="BA33" s="396"/>
      <c r="BB33" s="396"/>
      <c r="BC33" s="396"/>
      <c r="BD33" s="207"/>
      <c r="BE33" s="396" t="s">
        <v>188</v>
      </c>
      <c r="BF33" s="396"/>
      <c r="BG33" s="396" t="s">
        <v>189</v>
      </c>
      <c r="BH33" s="396"/>
      <c r="BI33" s="396"/>
      <c r="BJ33" s="396"/>
      <c r="BK33" s="396"/>
      <c r="BL33" s="396"/>
      <c r="BM33" s="396"/>
      <c r="BN33" s="396"/>
      <c r="BO33" s="396"/>
      <c r="BP33" s="396"/>
      <c r="BQ33" s="396"/>
      <c r="BR33" s="396"/>
      <c r="BS33" s="396"/>
      <c r="BT33" s="396"/>
      <c r="BU33" s="396"/>
      <c r="BV33" s="207"/>
      <c r="BW33" s="431" t="s">
        <v>188</v>
      </c>
      <c r="BX33" s="431"/>
      <c r="BY33" s="396" t="s">
        <v>190</v>
      </c>
      <c r="BZ33" s="396"/>
      <c r="CA33" s="396"/>
      <c r="CB33" s="396"/>
      <c r="CC33" s="396"/>
      <c r="CD33" s="396"/>
      <c r="CE33" s="396"/>
      <c r="CF33" s="396"/>
      <c r="CG33" s="396"/>
      <c r="CH33" s="396"/>
      <c r="CI33" s="396"/>
      <c r="CJ33" s="396"/>
      <c r="CK33" s="396"/>
      <c r="CL33" s="396"/>
      <c r="CM33" s="396"/>
      <c r="CN33" s="206"/>
      <c r="CO33" s="431" t="s">
        <v>186</v>
      </c>
      <c r="CP33" s="431"/>
      <c r="CQ33" s="396" t="s">
        <v>191</v>
      </c>
      <c r="CR33" s="396"/>
      <c r="CS33" s="396"/>
      <c r="CT33" s="396"/>
      <c r="CU33" s="396"/>
      <c r="CV33" s="396"/>
      <c r="CW33" s="396"/>
      <c r="CX33" s="396"/>
      <c r="CY33" s="396"/>
      <c r="CZ33" s="396"/>
      <c r="DA33" s="396"/>
      <c r="DB33" s="396"/>
      <c r="DC33" s="396"/>
      <c r="DD33" s="396"/>
      <c r="DE33" s="396"/>
      <c r="DF33" s="206"/>
      <c r="DG33" s="596" t="s">
        <v>192</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81"/>
      <c r="AM34" s="597">
        <f>IF(AO34="","",MAX(C34:D43,U34:V43)+1)</f>
        <v>5</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81"/>
      <c r="BE34" s="597">
        <f>IF(BG34="","",MAX(C34:D43,U34:V43,AM34:AN43)+1)</f>
        <v>6</v>
      </c>
      <c r="BF34" s="597"/>
      <c r="BG34" s="598" t="str">
        <f>IF('各会計、関係団体の財政状況及び健全化判断比率'!B32="","",'各会計、関係団体の財政状況及び健全化判断比率'!B32)</f>
        <v>下水道事業特別会計</v>
      </c>
      <c r="BH34" s="598"/>
      <c r="BI34" s="598"/>
      <c r="BJ34" s="598"/>
      <c r="BK34" s="598"/>
      <c r="BL34" s="598"/>
      <c r="BM34" s="598"/>
      <c r="BN34" s="598"/>
      <c r="BO34" s="598"/>
      <c r="BP34" s="598"/>
      <c r="BQ34" s="598"/>
      <c r="BR34" s="598"/>
      <c r="BS34" s="598"/>
      <c r="BT34" s="598"/>
      <c r="BU34" s="598"/>
      <c r="BV34" s="181"/>
      <c r="BW34" s="597">
        <f>IF(BY34="","",MAX(C34:D43,U34:V43,AM34:AN43,BE34:BF43)+1)</f>
        <v>7</v>
      </c>
      <c r="BX34" s="597"/>
      <c r="BY34" s="598" t="str">
        <f>IF('各会計、関係団体の財政状況及び健全化判断比率'!B68="","",'各会計、関係団体の財政状況及び健全化判断比率'!B68)</f>
        <v>日高東部衛生組合</v>
      </c>
      <c r="BZ34" s="598"/>
      <c r="CA34" s="598"/>
      <c r="CB34" s="598"/>
      <c r="CC34" s="598"/>
      <c r="CD34" s="598"/>
      <c r="CE34" s="598"/>
      <c r="CF34" s="598"/>
      <c r="CG34" s="598"/>
      <c r="CH34" s="598"/>
      <c r="CI34" s="598"/>
      <c r="CJ34" s="598"/>
      <c r="CK34" s="598"/>
      <c r="CL34" s="598"/>
      <c r="CM34" s="598"/>
      <c r="CN34" s="181"/>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8</v>
      </c>
      <c r="BX35" s="597"/>
      <c r="BY35" s="598" t="str">
        <f>IF('各会計、関係団体の財政状況及び健全化判断比率'!B69="","",'各会計、関係団体の財政状況及び健全化判断比率'!B69)</f>
        <v>日高東部消防組合</v>
      </c>
      <c r="BZ35" s="598"/>
      <c r="CA35" s="598"/>
      <c r="CB35" s="598"/>
      <c r="CC35" s="598"/>
      <c r="CD35" s="598"/>
      <c r="CE35" s="598"/>
      <c r="CF35" s="598"/>
      <c r="CG35" s="598"/>
      <c r="CH35" s="598"/>
      <c r="CI35" s="598"/>
      <c r="CJ35" s="598"/>
      <c r="CK35" s="598"/>
      <c r="CL35" s="598"/>
      <c r="CM35" s="598"/>
      <c r="CN35" s="181"/>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9</v>
      </c>
      <c r="BX36" s="597"/>
      <c r="BY36" s="598" t="str">
        <f>IF('各会計、関係団体の財政状況及び健全化判断比率'!B70="","",'各会計、関係団体の財政状況及び健全化判断比率'!B70)</f>
        <v>日高管内地方税滞納整理機構</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t="str">
        <f t="shared" si="2"/>
        <v/>
      </c>
      <c r="BX37" s="597"/>
      <c r="BY37" s="598" t="str">
        <f>IF('各会計、関係団体の財政状況及び健全化判断比率'!B71="","",'各会計、関係団体の財政状況及び健全化判断比率'!B71)</f>
        <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t="str">
        <f t="shared" si="2"/>
        <v/>
      </c>
      <c r="BX38" s="597"/>
      <c r="BY38" s="598" t="str">
        <f>IF('各会計、関係団体の財政状況及び健全化判断比率'!B72="","",'各会計、関係団体の財政状況及び健全化判断比率'!B72)</f>
        <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ym2G4aDoCKW58mNIzM3AsrZk/FphhIBYRqTqW7YXCHBVTxshA6xD5R2/MmHWu4wEnkv+KVW/AHcQgR4neMgXEw==" saltValue="qWref9VHbLBUi0AaUYVdg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51" t="s">
        <v>532</v>
      </c>
      <c r="D34" s="1151"/>
      <c r="E34" s="1152"/>
      <c r="F34" s="32">
        <v>4.51</v>
      </c>
      <c r="G34" s="33">
        <v>4.01</v>
      </c>
      <c r="H34" s="33">
        <v>4.33</v>
      </c>
      <c r="I34" s="33">
        <v>5.52</v>
      </c>
      <c r="J34" s="34">
        <v>6.8</v>
      </c>
      <c r="K34" s="22"/>
      <c r="L34" s="22"/>
      <c r="M34" s="22"/>
      <c r="N34" s="22"/>
      <c r="O34" s="22"/>
      <c r="P34" s="22"/>
    </row>
    <row r="35" spans="1:16" ht="39" customHeight="1" x14ac:dyDescent="0.2">
      <c r="A35" s="22"/>
      <c r="B35" s="35"/>
      <c r="C35" s="1145" t="s">
        <v>533</v>
      </c>
      <c r="D35" s="1146"/>
      <c r="E35" s="1147"/>
      <c r="F35" s="36">
        <v>1.86</v>
      </c>
      <c r="G35" s="37">
        <v>1.41</v>
      </c>
      <c r="H35" s="37">
        <v>1.71</v>
      </c>
      <c r="I35" s="37">
        <v>2.5</v>
      </c>
      <c r="J35" s="38">
        <v>1.71</v>
      </c>
      <c r="K35" s="22"/>
      <c r="L35" s="22"/>
      <c r="M35" s="22"/>
      <c r="N35" s="22"/>
      <c r="O35" s="22"/>
      <c r="P35" s="22"/>
    </row>
    <row r="36" spans="1:16" ht="39" customHeight="1" x14ac:dyDescent="0.2">
      <c r="A36" s="22"/>
      <c r="B36" s="35"/>
      <c r="C36" s="1145" t="s">
        <v>534</v>
      </c>
      <c r="D36" s="1146"/>
      <c r="E36" s="1147"/>
      <c r="F36" s="36">
        <v>1.21</v>
      </c>
      <c r="G36" s="37">
        <v>0.31</v>
      </c>
      <c r="H36" s="37">
        <v>0.4</v>
      </c>
      <c r="I36" s="37">
        <v>0.76</v>
      </c>
      <c r="J36" s="38">
        <v>0.52</v>
      </c>
      <c r="K36" s="22"/>
      <c r="L36" s="22"/>
      <c r="M36" s="22"/>
      <c r="N36" s="22"/>
      <c r="O36" s="22"/>
      <c r="P36" s="22"/>
    </row>
    <row r="37" spans="1:16" ht="39" customHeight="1" x14ac:dyDescent="0.2">
      <c r="A37" s="22"/>
      <c r="B37" s="35"/>
      <c r="C37" s="1145" t="s">
        <v>535</v>
      </c>
      <c r="D37" s="1146"/>
      <c r="E37" s="1147"/>
      <c r="F37" s="36">
        <v>3.41</v>
      </c>
      <c r="G37" s="37">
        <v>3.3</v>
      </c>
      <c r="H37" s="37">
        <v>0.39</v>
      </c>
      <c r="I37" s="37">
        <v>0.53</v>
      </c>
      <c r="J37" s="38">
        <v>0.48</v>
      </c>
      <c r="K37" s="22"/>
      <c r="L37" s="22"/>
      <c r="M37" s="22"/>
      <c r="N37" s="22"/>
      <c r="O37" s="22"/>
      <c r="P37" s="22"/>
    </row>
    <row r="38" spans="1:16" ht="39" customHeight="1" x14ac:dyDescent="0.2">
      <c r="A38" s="22"/>
      <c r="B38" s="35"/>
      <c r="C38" s="1145" t="s">
        <v>536</v>
      </c>
      <c r="D38" s="1146"/>
      <c r="E38" s="1147"/>
      <c r="F38" s="36">
        <v>0.02</v>
      </c>
      <c r="G38" s="37">
        <v>0.03</v>
      </c>
      <c r="H38" s="37">
        <v>0.03</v>
      </c>
      <c r="I38" s="37">
        <v>0.02</v>
      </c>
      <c r="J38" s="38">
        <v>0.2</v>
      </c>
      <c r="K38" s="22"/>
      <c r="L38" s="22"/>
      <c r="M38" s="22"/>
      <c r="N38" s="22"/>
      <c r="O38" s="22"/>
      <c r="P38" s="22"/>
    </row>
    <row r="39" spans="1:16" ht="39" customHeight="1" x14ac:dyDescent="0.2">
      <c r="A39" s="22"/>
      <c r="B39" s="35"/>
      <c r="C39" s="1145" t="s">
        <v>537</v>
      </c>
      <c r="D39" s="1146"/>
      <c r="E39" s="1147"/>
      <c r="F39" s="36">
        <v>0</v>
      </c>
      <c r="G39" s="37">
        <v>0</v>
      </c>
      <c r="H39" s="37">
        <v>0</v>
      </c>
      <c r="I39" s="37">
        <v>0</v>
      </c>
      <c r="J39" s="38">
        <v>0</v>
      </c>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538</v>
      </c>
      <c r="D42" s="1146"/>
      <c r="E42" s="1147"/>
      <c r="F42" s="36" t="s">
        <v>486</v>
      </c>
      <c r="G42" s="37" t="s">
        <v>486</v>
      </c>
      <c r="H42" s="37" t="s">
        <v>486</v>
      </c>
      <c r="I42" s="37" t="s">
        <v>486</v>
      </c>
      <c r="J42" s="38" t="s">
        <v>486</v>
      </c>
      <c r="K42" s="22"/>
      <c r="L42" s="22"/>
      <c r="M42" s="22"/>
      <c r="N42" s="22"/>
      <c r="O42" s="22"/>
      <c r="P42" s="22"/>
    </row>
    <row r="43" spans="1:16" ht="39" customHeight="1" thickBot="1" x14ac:dyDescent="0.25">
      <c r="A43" s="22"/>
      <c r="B43" s="40"/>
      <c r="C43" s="1148" t="s">
        <v>539</v>
      </c>
      <c r="D43" s="1149"/>
      <c r="E43" s="1150"/>
      <c r="F43" s="41" t="s">
        <v>486</v>
      </c>
      <c r="G43" s="42" t="s">
        <v>486</v>
      </c>
      <c r="H43" s="42" t="s">
        <v>486</v>
      </c>
      <c r="I43" s="42" t="s">
        <v>486</v>
      </c>
      <c r="J43" s="43" t="s">
        <v>486</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FLYUEZKV9S4D84bbTF80ZJEVQ5iHToEOf6mlsRMiWTOs0vj4RI3ptvHxsTyom6NpSW9WY+k3LMo/GNZo7gCv8Q==" saltValue="TmYTHnRj4B7Fm3mXi9DhL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652</v>
      </c>
      <c r="L45" s="60">
        <v>766</v>
      </c>
      <c r="M45" s="60">
        <v>780</v>
      </c>
      <c r="N45" s="60">
        <v>775</v>
      </c>
      <c r="O45" s="61">
        <v>761</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486</v>
      </c>
      <c r="L46" s="64" t="s">
        <v>486</v>
      </c>
      <c r="M46" s="64" t="s">
        <v>486</v>
      </c>
      <c r="N46" s="64" t="s">
        <v>486</v>
      </c>
      <c r="O46" s="65" t="s">
        <v>486</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486</v>
      </c>
      <c r="L47" s="64" t="s">
        <v>486</v>
      </c>
      <c r="M47" s="64" t="s">
        <v>486</v>
      </c>
      <c r="N47" s="64" t="s">
        <v>486</v>
      </c>
      <c r="O47" s="65" t="s">
        <v>486</v>
      </c>
      <c r="P47" s="48"/>
      <c r="Q47" s="48"/>
      <c r="R47" s="48"/>
      <c r="S47" s="48"/>
      <c r="T47" s="48"/>
      <c r="U47" s="48"/>
    </row>
    <row r="48" spans="1:21" ht="30.75" customHeight="1" x14ac:dyDescent="0.2">
      <c r="A48" s="48"/>
      <c r="B48" s="1155"/>
      <c r="C48" s="1156"/>
      <c r="D48" s="62"/>
      <c r="E48" s="1161" t="s">
        <v>13</v>
      </c>
      <c r="F48" s="1161"/>
      <c r="G48" s="1161"/>
      <c r="H48" s="1161"/>
      <c r="I48" s="1161"/>
      <c r="J48" s="1162"/>
      <c r="K48" s="63">
        <v>159</v>
      </c>
      <c r="L48" s="64">
        <v>154</v>
      </c>
      <c r="M48" s="64">
        <v>156</v>
      </c>
      <c r="N48" s="64">
        <v>157</v>
      </c>
      <c r="O48" s="65">
        <v>157</v>
      </c>
      <c r="P48" s="48"/>
      <c r="Q48" s="48"/>
      <c r="R48" s="48"/>
      <c r="S48" s="48"/>
      <c r="T48" s="48"/>
      <c r="U48" s="48"/>
    </row>
    <row r="49" spans="1:21" ht="30.75" customHeight="1" x14ac:dyDescent="0.2">
      <c r="A49" s="48"/>
      <c r="B49" s="1155"/>
      <c r="C49" s="1156"/>
      <c r="D49" s="62"/>
      <c r="E49" s="1161" t="s">
        <v>14</v>
      </c>
      <c r="F49" s="1161"/>
      <c r="G49" s="1161"/>
      <c r="H49" s="1161"/>
      <c r="I49" s="1161"/>
      <c r="J49" s="1162"/>
      <c r="K49" s="63" t="s">
        <v>486</v>
      </c>
      <c r="L49" s="64" t="s">
        <v>486</v>
      </c>
      <c r="M49" s="64" t="s">
        <v>486</v>
      </c>
      <c r="N49" s="64" t="s">
        <v>486</v>
      </c>
      <c r="O49" s="65" t="s">
        <v>486</v>
      </c>
      <c r="P49" s="48"/>
      <c r="Q49" s="48"/>
      <c r="R49" s="48"/>
      <c r="S49" s="48"/>
      <c r="T49" s="48"/>
      <c r="U49" s="48"/>
    </row>
    <row r="50" spans="1:21" ht="30.75" customHeight="1" x14ac:dyDescent="0.2">
      <c r="A50" s="48"/>
      <c r="B50" s="1155"/>
      <c r="C50" s="1156"/>
      <c r="D50" s="62"/>
      <c r="E50" s="1161" t="s">
        <v>15</v>
      </c>
      <c r="F50" s="1161"/>
      <c r="G50" s="1161"/>
      <c r="H50" s="1161"/>
      <c r="I50" s="1161"/>
      <c r="J50" s="1162"/>
      <c r="K50" s="63">
        <v>15</v>
      </c>
      <c r="L50" s="64">
        <v>31</v>
      </c>
      <c r="M50" s="64">
        <v>31</v>
      </c>
      <c r="N50" s="64">
        <v>18</v>
      </c>
      <c r="O50" s="65">
        <v>33</v>
      </c>
      <c r="P50" s="48"/>
      <c r="Q50" s="48"/>
      <c r="R50" s="48"/>
      <c r="S50" s="48"/>
      <c r="T50" s="48"/>
      <c r="U50" s="48"/>
    </row>
    <row r="51" spans="1:21" ht="30.75" customHeight="1" x14ac:dyDescent="0.2">
      <c r="A51" s="48"/>
      <c r="B51" s="1157"/>
      <c r="C51" s="1158"/>
      <c r="D51" s="66"/>
      <c r="E51" s="1161" t="s">
        <v>16</v>
      </c>
      <c r="F51" s="1161"/>
      <c r="G51" s="1161"/>
      <c r="H51" s="1161"/>
      <c r="I51" s="1161"/>
      <c r="J51" s="1162"/>
      <c r="K51" s="63">
        <v>0</v>
      </c>
      <c r="L51" s="64">
        <v>0</v>
      </c>
      <c r="M51" s="64">
        <v>0</v>
      </c>
      <c r="N51" s="64">
        <v>0</v>
      </c>
      <c r="O51" s="65">
        <v>0</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602</v>
      </c>
      <c r="L52" s="64">
        <v>679</v>
      </c>
      <c r="M52" s="64">
        <v>685</v>
      </c>
      <c r="N52" s="64">
        <v>692</v>
      </c>
      <c r="O52" s="65">
        <v>619</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224</v>
      </c>
      <c r="L53" s="69">
        <v>272</v>
      </c>
      <c r="M53" s="69">
        <v>282</v>
      </c>
      <c r="N53" s="69">
        <v>258</v>
      </c>
      <c r="O53" s="70">
        <v>332</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540</v>
      </c>
      <c r="L57" s="81" t="s">
        <v>541</v>
      </c>
      <c r="M57" s="81" t="s">
        <v>542</v>
      </c>
      <c r="N57" s="81" t="s">
        <v>543</v>
      </c>
      <c r="O57" s="82" t="s">
        <v>544</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0EgtqX/dW+RTTYUFYSXr492CEul/e9FTawCTQVE3A4BxYxLxYQtcaFjka/Y7DACrEy+mSnCqvdTsi6bjVMt+hg==" saltValue="gsBGDnpj4zgkcC8tZwOBn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525</v>
      </c>
      <c r="J40" s="103" t="s">
        <v>526</v>
      </c>
      <c r="K40" s="103" t="s">
        <v>527</v>
      </c>
      <c r="L40" s="103" t="s">
        <v>528</v>
      </c>
      <c r="M40" s="104" t="s">
        <v>529</v>
      </c>
    </row>
    <row r="41" spans="2:13" ht="27.75" customHeight="1" x14ac:dyDescent="0.2">
      <c r="B41" s="1184" t="s">
        <v>30</v>
      </c>
      <c r="C41" s="1185"/>
      <c r="D41" s="105"/>
      <c r="E41" s="1190" t="s">
        <v>31</v>
      </c>
      <c r="F41" s="1190"/>
      <c r="G41" s="1190"/>
      <c r="H41" s="1191"/>
      <c r="I41" s="355">
        <v>7467</v>
      </c>
      <c r="J41" s="356">
        <v>7161</v>
      </c>
      <c r="K41" s="356">
        <v>6749</v>
      </c>
      <c r="L41" s="356">
        <v>6333</v>
      </c>
      <c r="M41" s="357">
        <v>6039</v>
      </c>
    </row>
    <row r="42" spans="2:13" ht="27.75" customHeight="1" x14ac:dyDescent="0.2">
      <c r="B42" s="1186"/>
      <c r="C42" s="1187"/>
      <c r="D42" s="106"/>
      <c r="E42" s="1192" t="s">
        <v>32</v>
      </c>
      <c r="F42" s="1192"/>
      <c r="G42" s="1192"/>
      <c r="H42" s="1193"/>
      <c r="I42" s="358" t="s">
        <v>486</v>
      </c>
      <c r="J42" s="359" t="s">
        <v>486</v>
      </c>
      <c r="K42" s="359" t="s">
        <v>486</v>
      </c>
      <c r="L42" s="359">
        <v>47</v>
      </c>
      <c r="M42" s="360">
        <v>63</v>
      </c>
    </row>
    <row r="43" spans="2:13" ht="27.75" customHeight="1" x14ac:dyDescent="0.2">
      <c r="B43" s="1186"/>
      <c r="C43" s="1187"/>
      <c r="D43" s="106"/>
      <c r="E43" s="1192" t="s">
        <v>33</v>
      </c>
      <c r="F43" s="1192"/>
      <c r="G43" s="1192"/>
      <c r="H43" s="1193"/>
      <c r="I43" s="358">
        <v>1198</v>
      </c>
      <c r="J43" s="359">
        <v>1071</v>
      </c>
      <c r="K43" s="359">
        <v>942</v>
      </c>
      <c r="L43" s="359">
        <v>857</v>
      </c>
      <c r="M43" s="360">
        <v>760</v>
      </c>
    </row>
    <row r="44" spans="2:13" ht="27.75" customHeight="1" x14ac:dyDescent="0.2">
      <c r="B44" s="1186"/>
      <c r="C44" s="1187"/>
      <c r="D44" s="106"/>
      <c r="E44" s="1192" t="s">
        <v>34</v>
      </c>
      <c r="F44" s="1192"/>
      <c r="G44" s="1192"/>
      <c r="H44" s="1193"/>
      <c r="I44" s="358" t="s">
        <v>486</v>
      </c>
      <c r="J44" s="359" t="s">
        <v>486</v>
      </c>
      <c r="K44" s="359" t="s">
        <v>486</v>
      </c>
      <c r="L44" s="359" t="s">
        <v>486</v>
      </c>
      <c r="M44" s="360" t="s">
        <v>486</v>
      </c>
    </row>
    <row r="45" spans="2:13" ht="27.75" customHeight="1" x14ac:dyDescent="0.2">
      <c r="B45" s="1186"/>
      <c r="C45" s="1187"/>
      <c r="D45" s="106"/>
      <c r="E45" s="1192" t="s">
        <v>35</v>
      </c>
      <c r="F45" s="1192"/>
      <c r="G45" s="1192"/>
      <c r="H45" s="1193"/>
      <c r="I45" s="358">
        <v>556</v>
      </c>
      <c r="J45" s="359">
        <v>494</v>
      </c>
      <c r="K45" s="359">
        <v>534</v>
      </c>
      <c r="L45" s="359">
        <v>545</v>
      </c>
      <c r="M45" s="360">
        <v>544</v>
      </c>
    </row>
    <row r="46" spans="2:13" ht="27.75" customHeight="1" x14ac:dyDescent="0.2">
      <c r="B46" s="1186"/>
      <c r="C46" s="1187"/>
      <c r="D46" s="107"/>
      <c r="E46" s="1192" t="s">
        <v>36</v>
      </c>
      <c r="F46" s="1192"/>
      <c r="G46" s="1192"/>
      <c r="H46" s="1193"/>
      <c r="I46" s="358" t="s">
        <v>486</v>
      </c>
      <c r="J46" s="359" t="s">
        <v>486</v>
      </c>
      <c r="K46" s="359" t="s">
        <v>486</v>
      </c>
      <c r="L46" s="359" t="s">
        <v>486</v>
      </c>
      <c r="M46" s="360" t="s">
        <v>486</v>
      </c>
    </row>
    <row r="47" spans="2:13" ht="27.75" customHeight="1" x14ac:dyDescent="0.2">
      <c r="B47" s="1186"/>
      <c r="C47" s="1187"/>
      <c r="D47" s="108"/>
      <c r="E47" s="1194" t="s">
        <v>37</v>
      </c>
      <c r="F47" s="1195"/>
      <c r="G47" s="1195"/>
      <c r="H47" s="1196"/>
      <c r="I47" s="358" t="s">
        <v>486</v>
      </c>
      <c r="J47" s="359" t="s">
        <v>486</v>
      </c>
      <c r="K47" s="359" t="s">
        <v>486</v>
      </c>
      <c r="L47" s="359" t="s">
        <v>486</v>
      </c>
      <c r="M47" s="360" t="s">
        <v>486</v>
      </c>
    </row>
    <row r="48" spans="2:13" ht="27.75" customHeight="1" x14ac:dyDescent="0.2">
      <c r="B48" s="1186"/>
      <c r="C48" s="1187"/>
      <c r="D48" s="106"/>
      <c r="E48" s="1192" t="s">
        <v>38</v>
      </c>
      <c r="F48" s="1192"/>
      <c r="G48" s="1192"/>
      <c r="H48" s="1193"/>
      <c r="I48" s="358" t="s">
        <v>486</v>
      </c>
      <c r="J48" s="359" t="s">
        <v>486</v>
      </c>
      <c r="K48" s="359" t="s">
        <v>486</v>
      </c>
      <c r="L48" s="359" t="s">
        <v>486</v>
      </c>
      <c r="M48" s="360" t="s">
        <v>486</v>
      </c>
    </row>
    <row r="49" spans="2:13" ht="27.75" customHeight="1" x14ac:dyDescent="0.2">
      <c r="B49" s="1188"/>
      <c r="C49" s="1189"/>
      <c r="D49" s="106"/>
      <c r="E49" s="1192" t="s">
        <v>39</v>
      </c>
      <c r="F49" s="1192"/>
      <c r="G49" s="1192"/>
      <c r="H49" s="1193"/>
      <c r="I49" s="358" t="s">
        <v>486</v>
      </c>
      <c r="J49" s="359" t="s">
        <v>486</v>
      </c>
      <c r="K49" s="359" t="s">
        <v>486</v>
      </c>
      <c r="L49" s="359" t="s">
        <v>486</v>
      </c>
      <c r="M49" s="360" t="s">
        <v>486</v>
      </c>
    </row>
    <row r="50" spans="2:13" ht="27.75" customHeight="1" x14ac:dyDescent="0.2">
      <c r="B50" s="1197" t="s">
        <v>40</v>
      </c>
      <c r="C50" s="1198"/>
      <c r="D50" s="109"/>
      <c r="E50" s="1192" t="s">
        <v>41</v>
      </c>
      <c r="F50" s="1192"/>
      <c r="G50" s="1192"/>
      <c r="H50" s="1193"/>
      <c r="I50" s="358">
        <v>1298</v>
      </c>
      <c r="J50" s="359">
        <v>1499</v>
      </c>
      <c r="K50" s="359">
        <v>2042</v>
      </c>
      <c r="L50" s="359">
        <v>2146</v>
      </c>
      <c r="M50" s="360">
        <v>2205</v>
      </c>
    </row>
    <row r="51" spans="2:13" ht="27.75" customHeight="1" x14ac:dyDescent="0.2">
      <c r="B51" s="1186"/>
      <c r="C51" s="1187"/>
      <c r="D51" s="106"/>
      <c r="E51" s="1192" t="s">
        <v>42</v>
      </c>
      <c r="F51" s="1192"/>
      <c r="G51" s="1192"/>
      <c r="H51" s="1193"/>
      <c r="I51" s="358">
        <v>720</v>
      </c>
      <c r="J51" s="359">
        <v>826</v>
      </c>
      <c r="K51" s="359">
        <v>822</v>
      </c>
      <c r="L51" s="359">
        <v>791</v>
      </c>
      <c r="M51" s="360">
        <v>857</v>
      </c>
    </row>
    <row r="52" spans="2:13" ht="27.75" customHeight="1" x14ac:dyDescent="0.2">
      <c r="B52" s="1188"/>
      <c r="C52" s="1189"/>
      <c r="D52" s="106"/>
      <c r="E52" s="1192" t="s">
        <v>43</v>
      </c>
      <c r="F52" s="1192"/>
      <c r="G52" s="1192"/>
      <c r="H52" s="1193"/>
      <c r="I52" s="358">
        <v>5671</v>
      </c>
      <c r="J52" s="359">
        <v>5282</v>
      </c>
      <c r="K52" s="359">
        <v>4933</v>
      </c>
      <c r="L52" s="359">
        <v>4511</v>
      </c>
      <c r="M52" s="360">
        <v>4256</v>
      </c>
    </row>
    <row r="53" spans="2:13" ht="27.75" customHeight="1" thickBot="1" x14ac:dyDescent="0.25">
      <c r="B53" s="1199" t="s">
        <v>19</v>
      </c>
      <c r="C53" s="1200"/>
      <c r="D53" s="110"/>
      <c r="E53" s="1201" t="s">
        <v>44</v>
      </c>
      <c r="F53" s="1201"/>
      <c r="G53" s="1201"/>
      <c r="H53" s="1202"/>
      <c r="I53" s="361">
        <v>1532</v>
      </c>
      <c r="J53" s="362">
        <v>1119</v>
      </c>
      <c r="K53" s="362">
        <v>429</v>
      </c>
      <c r="L53" s="362">
        <v>334</v>
      </c>
      <c r="M53" s="363">
        <v>87</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PbQupAODqixuaaXjSVgyBgugynRtiD9TNYlOsq187IzVBZRubRw9pxLo9zyucXEeZQbWh1rEvcJUU9ASgoXcgg==" saltValue="9C9OZtv/k/M7xHbhIlKMR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527</v>
      </c>
      <c r="G54" s="119" t="s">
        <v>528</v>
      </c>
      <c r="H54" s="120" t="s">
        <v>529</v>
      </c>
    </row>
    <row r="55" spans="2:8" ht="52.5" customHeight="1" x14ac:dyDescent="0.2">
      <c r="B55" s="121"/>
      <c r="C55" s="1211" t="s">
        <v>46</v>
      </c>
      <c r="D55" s="1211"/>
      <c r="E55" s="1212"/>
      <c r="F55" s="122">
        <v>893</v>
      </c>
      <c r="G55" s="122">
        <v>893</v>
      </c>
      <c r="H55" s="123">
        <v>893</v>
      </c>
    </row>
    <row r="56" spans="2:8" ht="52.5" customHeight="1" x14ac:dyDescent="0.2">
      <c r="B56" s="124"/>
      <c r="C56" s="1213" t="s">
        <v>47</v>
      </c>
      <c r="D56" s="1213"/>
      <c r="E56" s="1214"/>
      <c r="F56" s="125">
        <v>365</v>
      </c>
      <c r="G56" s="125">
        <v>389</v>
      </c>
      <c r="H56" s="126">
        <v>408</v>
      </c>
    </row>
    <row r="57" spans="2:8" ht="53.25" customHeight="1" x14ac:dyDescent="0.2">
      <c r="B57" s="124"/>
      <c r="C57" s="1215" t="s">
        <v>48</v>
      </c>
      <c r="D57" s="1215"/>
      <c r="E57" s="1216"/>
      <c r="F57" s="127">
        <v>607</v>
      </c>
      <c r="G57" s="127">
        <v>688</v>
      </c>
      <c r="H57" s="128">
        <v>738</v>
      </c>
    </row>
    <row r="58" spans="2:8" ht="45.75" customHeight="1" x14ac:dyDescent="0.2">
      <c r="B58" s="129"/>
      <c r="C58" s="1203" t="s">
        <v>549</v>
      </c>
      <c r="D58" s="1204"/>
      <c r="E58" s="1205"/>
      <c r="F58" s="130">
        <v>205</v>
      </c>
      <c r="G58" s="130">
        <v>223</v>
      </c>
      <c r="H58" s="131">
        <v>278</v>
      </c>
    </row>
    <row r="59" spans="2:8" ht="45.75" customHeight="1" x14ac:dyDescent="0.2">
      <c r="B59" s="129"/>
      <c r="C59" s="1203" t="s">
        <v>550</v>
      </c>
      <c r="D59" s="1204"/>
      <c r="E59" s="1205"/>
      <c r="F59" s="130">
        <v>78</v>
      </c>
      <c r="G59" s="130">
        <v>134</v>
      </c>
      <c r="H59" s="131">
        <v>134</v>
      </c>
    </row>
    <row r="60" spans="2:8" ht="45.75" customHeight="1" x14ac:dyDescent="0.2">
      <c r="B60" s="129"/>
      <c r="C60" s="1203" t="s">
        <v>552</v>
      </c>
      <c r="D60" s="1204"/>
      <c r="E60" s="1205"/>
      <c r="F60" s="130">
        <v>129</v>
      </c>
      <c r="G60" s="130">
        <v>129</v>
      </c>
      <c r="H60" s="131">
        <v>120</v>
      </c>
    </row>
    <row r="61" spans="2:8" ht="45.75" customHeight="1" x14ac:dyDescent="0.2">
      <c r="B61" s="129"/>
      <c r="C61" s="1203" t="s">
        <v>551</v>
      </c>
      <c r="D61" s="1204"/>
      <c r="E61" s="1205"/>
      <c r="F61" s="130">
        <v>85</v>
      </c>
      <c r="G61" s="130">
        <v>86</v>
      </c>
      <c r="H61" s="131">
        <v>87</v>
      </c>
    </row>
    <row r="62" spans="2:8" ht="45.75" customHeight="1" thickBot="1" x14ac:dyDescent="0.25">
      <c r="B62" s="132"/>
      <c r="C62" s="1206" t="s">
        <v>553</v>
      </c>
      <c r="D62" s="1207"/>
      <c r="E62" s="1208"/>
      <c r="F62" s="133">
        <v>44</v>
      </c>
      <c r="G62" s="133">
        <v>44</v>
      </c>
      <c r="H62" s="134">
        <v>44</v>
      </c>
    </row>
    <row r="63" spans="2:8" ht="52.5" customHeight="1" thickBot="1" x14ac:dyDescent="0.25">
      <c r="B63" s="135"/>
      <c r="C63" s="1209" t="s">
        <v>49</v>
      </c>
      <c r="D63" s="1209"/>
      <c r="E63" s="1210"/>
      <c r="F63" s="136">
        <v>1864</v>
      </c>
      <c r="G63" s="136">
        <v>1970</v>
      </c>
      <c r="H63" s="137">
        <v>2038</v>
      </c>
    </row>
    <row r="64" spans="2:8" ht="13.2" x14ac:dyDescent="0.2"/>
  </sheetData>
  <sheetProtection algorithmName="SHA-512" hashValue="xcTkY9BOUdH8uZyboBEHiL60ZoHdUcmUTPoh0maWa13MQ30spOHhlPsiA+FvQw6/odx6sWkZ8OdcuVwWKM/yGg==" saltValue="fcn+5eA+dTwIgH2/hnt9B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119DD-9A23-4D0C-9A11-F13D3E7A1C7D}">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19" customWidth="1"/>
    <col min="2" max="107" width="2.44140625" style="1219" customWidth="1"/>
    <col min="108" max="108" width="6.109375" style="1226" customWidth="1"/>
    <col min="109" max="109" width="5.88671875" style="1225" customWidth="1"/>
    <col min="110" max="16384" width="8.6640625" style="1219" hidden="1"/>
  </cols>
  <sheetData>
    <row r="1" spans="1:109" ht="42.75" customHeight="1" x14ac:dyDescent="0.2">
      <c r="A1" s="1217"/>
      <c r="B1" s="1218"/>
      <c r="DD1" s="1219"/>
      <c r="DE1" s="1219"/>
    </row>
    <row r="2" spans="1:109" ht="25.5" customHeight="1" x14ac:dyDescent="0.2">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x14ac:dyDescent="0.2">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59" customFormat="1" ht="13.2" x14ac:dyDescent="0.2">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59" customFormat="1" ht="13.2" x14ac:dyDescent="0.2">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59" customFormat="1" ht="13.2" x14ac:dyDescent="0.2">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59" customFormat="1" ht="13.2" x14ac:dyDescent="0.2">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59" customFormat="1" ht="13.2" x14ac:dyDescent="0.2">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59" customFormat="1" ht="13.2" x14ac:dyDescent="0.2">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59" customFormat="1" ht="13.2" x14ac:dyDescent="0.2">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59" customFormat="1" ht="13.2" x14ac:dyDescent="0.2">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59" customFormat="1" ht="13.2" x14ac:dyDescent="0.2">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59" customFormat="1" ht="13.2" x14ac:dyDescent="0.2">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59" customFormat="1" ht="13.2" x14ac:dyDescent="0.2">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59" customFormat="1" ht="13.2" x14ac:dyDescent="0.2">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59" customFormat="1" ht="13.2" x14ac:dyDescent="0.2">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59" customFormat="1" ht="13.2" x14ac:dyDescent="0.2">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59" customFormat="1" ht="13.2" x14ac:dyDescent="0.2">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ht="13.2" x14ac:dyDescent="0.2">
      <c r="DD19" s="1219"/>
      <c r="DE19" s="1219"/>
    </row>
    <row r="20" spans="1:109" ht="13.2" x14ac:dyDescent="0.2">
      <c r="DD20" s="1219"/>
      <c r="DE20" s="1219"/>
    </row>
    <row r="21" spans="1:109" ht="17.25" customHeight="1" x14ac:dyDescent="0.2">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x14ac:dyDescent="0.2">
      <c r="B22" s="1225"/>
    </row>
    <row r="23" spans="1:109" ht="13.2" x14ac:dyDescent="0.2">
      <c r="B23" s="1225"/>
    </row>
    <row r="24" spans="1:109" ht="13.2" x14ac:dyDescent="0.2">
      <c r="B24" s="1225"/>
    </row>
    <row r="25" spans="1:109" ht="13.2" x14ac:dyDescent="0.2">
      <c r="B25" s="1225"/>
    </row>
    <row r="26" spans="1:109" ht="13.2" x14ac:dyDescent="0.2">
      <c r="B26" s="1225"/>
    </row>
    <row r="27" spans="1:109" ht="13.2" x14ac:dyDescent="0.2">
      <c r="B27" s="1225"/>
    </row>
    <row r="28" spans="1:109" ht="13.2" x14ac:dyDescent="0.2">
      <c r="B28" s="1225"/>
    </row>
    <row r="29" spans="1:109" ht="13.2" x14ac:dyDescent="0.2">
      <c r="B29" s="1225"/>
    </row>
    <row r="30" spans="1:109" ht="13.2" x14ac:dyDescent="0.2">
      <c r="B30" s="1225"/>
    </row>
    <row r="31" spans="1:109" ht="13.2" x14ac:dyDescent="0.2">
      <c r="B31" s="1225"/>
    </row>
    <row r="32" spans="1:109" ht="13.2" x14ac:dyDescent="0.2">
      <c r="B32" s="1225"/>
    </row>
    <row r="33" spans="2:109" ht="13.2" x14ac:dyDescent="0.2">
      <c r="B33" s="1225"/>
    </row>
    <row r="34" spans="2:109" ht="13.2" x14ac:dyDescent="0.2">
      <c r="B34" s="1225"/>
    </row>
    <row r="35" spans="2:109" ht="13.2" x14ac:dyDescent="0.2">
      <c r="B35" s="1225"/>
    </row>
    <row r="36" spans="2:109" ht="13.2" x14ac:dyDescent="0.2">
      <c r="B36" s="1225"/>
    </row>
    <row r="37" spans="2:109" ht="13.2" x14ac:dyDescent="0.2">
      <c r="B37" s="1225"/>
    </row>
    <row r="38" spans="2:109" ht="13.2" x14ac:dyDescent="0.2">
      <c r="B38" s="1225"/>
    </row>
    <row r="39" spans="2:109" ht="13.2" x14ac:dyDescent="0.2">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ht="13.2" x14ac:dyDescent="0.2">
      <c r="B40" s="1230"/>
      <c r="DD40" s="1230"/>
      <c r="DE40" s="1219"/>
    </row>
    <row r="41" spans="2:109" ht="16.2" x14ac:dyDescent="0.2">
      <c r="B41" s="1231" t="s">
        <v>554</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ht="13.2" x14ac:dyDescent="0.2">
      <c r="B42" s="1225"/>
      <c r="G42" s="1232"/>
      <c r="I42" s="1233"/>
      <c r="J42" s="1233"/>
      <c r="K42" s="1233"/>
      <c r="AM42" s="1232"/>
      <c r="AN42" s="1232" t="s">
        <v>555</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x14ac:dyDescent="0.2">
      <c r="B43" s="1225"/>
      <c r="AN43" s="1234" t="s">
        <v>556</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ht="13.2" x14ac:dyDescent="0.2">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ht="13.2" x14ac:dyDescent="0.2">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ht="13.2" x14ac:dyDescent="0.2">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ht="13.2" x14ac:dyDescent="0.2">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ht="13.2" x14ac:dyDescent="0.2">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ht="13.2" x14ac:dyDescent="0.2">
      <c r="B49" s="1225"/>
      <c r="AN49" s="1219" t="s">
        <v>557</v>
      </c>
    </row>
    <row r="50" spans="1:109" ht="13.2" x14ac:dyDescent="0.2">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525</v>
      </c>
      <c r="BQ50" s="1250"/>
      <c r="BR50" s="1250"/>
      <c r="BS50" s="1250"/>
      <c r="BT50" s="1250"/>
      <c r="BU50" s="1250"/>
      <c r="BV50" s="1250"/>
      <c r="BW50" s="1250"/>
      <c r="BX50" s="1250" t="s">
        <v>526</v>
      </c>
      <c r="BY50" s="1250"/>
      <c r="BZ50" s="1250"/>
      <c r="CA50" s="1250"/>
      <c r="CB50" s="1250"/>
      <c r="CC50" s="1250"/>
      <c r="CD50" s="1250"/>
      <c r="CE50" s="1250"/>
      <c r="CF50" s="1250" t="s">
        <v>527</v>
      </c>
      <c r="CG50" s="1250"/>
      <c r="CH50" s="1250"/>
      <c r="CI50" s="1250"/>
      <c r="CJ50" s="1250"/>
      <c r="CK50" s="1250"/>
      <c r="CL50" s="1250"/>
      <c r="CM50" s="1250"/>
      <c r="CN50" s="1250" t="s">
        <v>528</v>
      </c>
      <c r="CO50" s="1250"/>
      <c r="CP50" s="1250"/>
      <c r="CQ50" s="1250"/>
      <c r="CR50" s="1250"/>
      <c r="CS50" s="1250"/>
      <c r="CT50" s="1250"/>
      <c r="CU50" s="1250"/>
      <c r="CV50" s="1250" t="s">
        <v>529</v>
      </c>
      <c r="CW50" s="1250"/>
      <c r="CX50" s="1250"/>
      <c r="CY50" s="1250"/>
      <c r="CZ50" s="1250"/>
      <c r="DA50" s="1250"/>
      <c r="DB50" s="1250"/>
      <c r="DC50" s="1250"/>
    </row>
    <row r="51" spans="1:109" ht="13.5" customHeight="1" x14ac:dyDescent="0.2">
      <c r="B51" s="1225"/>
      <c r="G51" s="1251"/>
      <c r="H51" s="1251"/>
      <c r="I51" s="1252"/>
      <c r="J51" s="1252"/>
      <c r="K51" s="1253"/>
      <c r="L51" s="1253"/>
      <c r="M51" s="1253"/>
      <c r="N51" s="1253"/>
      <c r="AM51" s="1243"/>
      <c r="AN51" s="1254" t="s">
        <v>558</v>
      </c>
      <c r="AO51" s="1254"/>
      <c r="AP51" s="1254"/>
      <c r="AQ51" s="1254"/>
      <c r="AR51" s="1254"/>
      <c r="AS51" s="1254"/>
      <c r="AT51" s="1254"/>
      <c r="AU51" s="1254"/>
      <c r="AV51" s="1254"/>
      <c r="AW51" s="1254"/>
      <c r="AX51" s="1254"/>
      <c r="AY51" s="1254"/>
      <c r="AZ51" s="1254"/>
      <c r="BA51" s="1254"/>
      <c r="BB51" s="1254" t="s">
        <v>559</v>
      </c>
      <c r="BC51" s="1254"/>
      <c r="BD51" s="1254"/>
      <c r="BE51" s="1254"/>
      <c r="BF51" s="1254"/>
      <c r="BG51" s="1254"/>
      <c r="BH51" s="1254"/>
      <c r="BI51" s="1254"/>
      <c r="BJ51" s="1254"/>
      <c r="BK51" s="1254"/>
      <c r="BL51" s="1254"/>
      <c r="BM51" s="1254"/>
      <c r="BN51" s="1254"/>
      <c r="BO51" s="1254"/>
      <c r="BP51" s="1255">
        <v>71.3</v>
      </c>
      <c r="BQ51" s="1255"/>
      <c r="BR51" s="1255"/>
      <c r="BS51" s="1255"/>
      <c r="BT51" s="1255"/>
      <c r="BU51" s="1255"/>
      <c r="BV51" s="1255"/>
      <c r="BW51" s="1255"/>
      <c r="BX51" s="1255">
        <v>48.8</v>
      </c>
      <c r="BY51" s="1255"/>
      <c r="BZ51" s="1255"/>
      <c r="CA51" s="1255"/>
      <c r="CB51" s="1255"/>
      <c r="CC51" s="1255"/>
      <c r="CD51" s="1255"/>
      <c r="CE51" s="1255"/>
      <c r="CF51" s="1255">
        <v>16.899999999999999</v>
      </c>
      <c r="CG51" s="1255"/>
      <c r="CH51" s="1255"/>
      <c r="CI51" s="1255"/>
      <c r="CJ51" s="1255"/>
      <c r="CK51" s="1255"/>
      <c r="CL51" s="1255"/>
      <c r="CM51" s="1255"/>
      <c r="CN51" s="1255">
        <v>13.4</v>
      </c>
      <c r="CO51" s="1255"/>
      <c r="CP51" s="1255"/>
      <c r="CQ51" s="1255"/>
      <c r="CR51" s="1255"/>
      <c r="CS51" s="1255"/>
      <c r="CT51" s="1255"/>
      <c r="CU51" s="1255"/>
      <c r="CV51" s="1255">
        <v>3.5</v>
      </c>
      <c r="CW51" s="1255"/>
      <c r="CX51" s="1255"/>
      <c r="CY51" s="1255"/>
      <c r="CZ51" s="1255"/>
      <c r="DA51" s="1255"/>
      <c r="DB51" s="1255"/>
      <c r="DC51" s="1255"/>
    </row>
    <row r="52" spans="1:109" ht="13.2" x14ac:dyDescent="0.2">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2" x14ac:dyDescent="0.2">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560</v>
      </c>
      <c r="BC53" s="1254"/>
      <c r="BD53" s="1254"/>
      <c r="BE53" s="1254"/>
      <c r="BF53" s="1254"/>
      <c r="BG53" s="1254"/>
      <c r="BH53" s="1254"/>
      <c r="BI53" s="1254"/>
      <c r="BJ53" s="1254"/>
      <c r="BK53" s="1254"/>
      <c r="BL53" s="1254"/>
      <c r="BM53" s="1254"/>
      <c r="BN53" s="1254"/>
      <c r="BO53" s="1254"/>
      <c r="BP53" s="1255">
        <v>60</v>
      </c>
      <c r="BQ53" s="1255"/>
      <c r="BR53" s="1255"/>
      <c r="BS53" s="1255"/>
      <c r="BT53" s="1255"/>
      <c r="BU53" s="1255"/>
      <c r="BV53" s="1255"/>
      <c r="BW53" s="1255"/>
      <c r="BX53" s="1255">
        <v>60.7</v>
      </c>
      <c r="BY53" s="1255"/>
      <c r="BZ53" s="1255"/>
      <c r="CA53" s="1255"/>
      <c r="CB53" s="1255"/>
      <c r="CC53" s="1255"/>
      <c r="CD53" s="1255"/>
      <c r="CE53" s="1255"/>
      <c r="CF53" s="1255">
        <v>62.4</v>
      </c>
      <c r="CG53" s="1255"/>
      <c r="CH53" s="1255"/>
      <c r="CI53" s="1255"/>
      <c r="CJ53" s="1255"/>
      <c r="CK53" s="1255"/>
      <c r="CL53" s="1255"/>
      <c r="CM53" s="1255"/>
      <c r="CN53" s="1255">
        <v>63.6</v>
      </c>
      <c r="CO53" s="1255"/>
      <c r="CP53" s="1255"/>
      <c r="CQ53" s="1255"/>
      <c r="CR53" s="1255"/>
      <c r="CS53" s="1255"/>
      <c r="CT53" s="1255"/>
      <c r="CU53" s="1255"/>
      <c r="CV53" s="1255">
        <v>64.900000000000006</v>
      </c>
      <c r="CW53" s="1255"/>
      <c r="CX53" s="1255"/>
      <c r="CY53" s="1255"/>
      <c r="CZ53" s="1255"/>
      <c r="DA53" s="1255"/>
      <c r="DB53" s="1255"/>
      <c r="DC53" s="1255"/>
    </row>
    <row r="54" spans="1:109" ht="13.2" x14ac:dyDescent="0.2">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2" x14ac:dyDescent="0.2">
      <c r="A55" s="1233"/>
      <c r="B55" s="1225"/>
      <c r="G55" s="1244"/>
      <c r="H55" s="1244"/>
      <c r="I55" s="1244"/>
      <c r="J55" s="1244"/>
      <c r="K55" s="1253"/>
      <c r="L55" s="1253"/>
      <c r="M55" s="1253"/>
      <c r="N55" s="1253"/>
      <c r="AN55" s="1250" t="s">
        <v>561</v>
      </c>
      <c r="AO55" s="1250"/>
      <c r="AP55" s="1250"/>
      <c r="AQ55" s="1250"/>
      <c r="AR55" s="1250"/>
      <c r="AS55" s="1250"/>
      <c r="AT55" s="1250"/>
      <c r="AU55" s="1250"/>
      <c r="AV55" s="1250"/>
      <c r="AW55" s="1250"/>
      <c r="AX55" s="1250"/>
      <c r="AY55" s="1250"/>
      <c r="AZ55" s="1250"/>
      <c r="BA55" s="1250"/>
      <c r="BB55" s="1254" t="s">
        <v>559</v>
      </c>
      <c r="BC55" s="1254"/>
      <c r="BD55" s="1254"/>
      <c r="BE55" s="1254"/>
      <c r="BF55" s="1254"/>
      <c r="BG55" s="1254"/>
      <c r="BH55" s="1254"/>
      <c r="BI55" s="1254"/>
      <c r="BJ55" s="1254"/>
      <c r="BK55" s="1254"/>
      <c r="BL55" s="1254"/>
      <c r="BM55" s="1254"/>
      <c r="BN55" s="1254"/>
      <c r="BO55" s="1254"/>
      <c r="BP55" s="1255">
        <v>0</v>
      </c>
      <c r="BQ55" s="1255"/>
      <c r="BR55" s="1255"/>
      <c r="BS55" s="1255"/>
      <c r="BT55" s="1255"/>
      <c r="BU55" s="1255"/>
      <c r="BV55" s="1255"/>
      <c r="BW55" s="1255"/>
      <c r="BX55" s="1255">
        <v>0</v>
      </c>
      <c r="BY55" s="1255"/>
      <c r="BZ55" s="1255"/>
      <c r="CA55" s="1255"/>
      <c r="CB55" s="1255"/>
      <c r="CC55" s="1255"/>
      <c r="CD55" s="1255"/>
      <c r="CE55" s="1255"/>
      <c r="CF55" s="1255">
        <v>0</v>
      </c>
      <c r="CG55" s="1255"/>
      <c r="CH55" s="1255"/>
      <c r="CI55" s="1255"/>
      <c r="CJ55" s="1255"/>
      <c r="CK55" s="1255"/>
      <c r="CL55" s="1255"/>
      <c r="CM55" s="1255"/>
      <c r="CN55" s="1255">
        <v>0</v>
      </c>
      <c r="CO55" s="1255"/>
      <c r="CP55" s="1255"/>
      <c r="CQ55" s="1255"/>
      <c r="CR55" s="1255"/>
      <c r="CS55" s="1255"/>
      <c r="CT55" s="1255"/>
      <c r="CU55" s="1255"/>
      <c r="CV55" s="1255">
        <v>0</v>
      </c>
      <c r="CW55" s="1255"/>
      <c r="CX55" s="1255"/>
      <c r="CY55" s="1255"/>
      <c r="CZ55" s="1255"/>
      <c r="DA55" s="1255"/>
      <c r="DB55" s="1255"/>
      <c r="DC55" s="1255"/>
    </row>
    <row r="56" spans="1:109" ht="13.2" x14ac:dyDescent="0.2">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ht="13.2" x14ac:dyDescent="0.2">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560</v>
      </c>
      <c r="BC57" s="1254"/>
      <c r="BD57" s="1254"/>
      <c r="BE57" s="1254"/>
      <c r="BF57" s="1254"/>
      <c r="BG57" s="1254"/>
      <c r="BH57" s="1254"/>
      <c r="BI57" s="1254"/>
      <c r="BJ57" s="1254"/>
      <c r="BK57" s="1254"/>
      <c r="BL57" s="1254"/>
      <c r="BM57" s="1254"/>
      <c r="BN57" s="1254"/>
      <c r="BO57" s="1254"/>
      <c r="BP57" s="1255">
        <v>60.2</v>
      </c>
      <c r="BQ57" s="1255"/>
      <c r="BR57" s="1255"/>
      <c r="BS57" s="1255"/>
      <c r="BT57" s="1255"/>
      <c r="BU57" s="1255"/>
      <c r="BV57" s="1255"/>
      <c r="BW57" s="1255"/>
      <c r="BX57" s="1255">
        <v>61</v>
      </c>
      <c r="BY57" s="1255"/>
      <c r="BZ57" s="1255"/>
      <c r="CA57" s="1255"/>
      <c r="CB57" s="1255"/>
      <c r="CC57" s="1255"/>
      <c r="CD57" s="1255"/>
      <c r="CE57" s="1255"/>
      <c r="CF57" s="1255">
        <v>62.2</v>
      </c>
      <c r="CG57" s="1255"/>
      <c r="CH57" s="1255"/>
      <c r="CI57" s="1255"/>
      <c r="CJ57" s="1255"/>
      <c r="CK57" s="1255"/>
      <c r="CL57" s="1255"/>
      <c r="CM57" s="1255"/>
      <c r="CN57" s="1255">
        <v>63.6</v>
      </c>
      <c r="CO57" s="1255"/>
      <c r="CP57" s="1255"/>
      <c r="CQ57" s="1255"/>
      <c r="CR57" s="1255"/>
      <c r="CS57" s="1255"/>
      <c r="CT57" s="1255"/>
      <c r="CU57" s="1255"/>
      <c r="CV57" s="1255">
        <v>65.900000000000006</v>
      </c>
      <c r="CW57" s="1255"/>
      <c r="CX57" s="1255"/>
      <c r="CY57" s="1255"/>
      <c r="CZ57" s="1255"/>
      <c r="DA57" s="1255"/>
      <c r="DB57" s="1255"/>
      <c r="DC57" s="1255"/>
      <c r="DD57" s="1258"/>
      <c r="DE57" s="1256"/>
    </row>
    <row r="58" spans="1:109" s="1233" customFormat="1" ht="13.2" x14ac:dyDescent="0.2">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ht="13.2" x14ac:dyDescent="0.2">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ht="13.2" x14ac:dyDescent="0.2">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ht="13.2" x14ac:dyDescent="0.2">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ht="13.2" x14ac:dyDescent="0.2">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6.2" x14ac:dyDescent="0.2">
      <c r="B63" s="1264" t="s">
        <v>562</v>
      </c>
    </row>
    <row r="64" spans="1:109" ht="13.2" x14ac:dyDescent="0.2">
      <c r="B64" s="1225"/>
      <c r="G64" s="1232"/>
      <c r="I64" s="1265"/>
      <c r="J64" s="1265"/>
      <c r="K64" s="1265"/>
      <c r="L64" s="1265"/>
      <c r="M64" s="1265"/>
      <c r="N64" s="1266"/>
      <c r="AM64" s="1232"/>
      <c r="AN64" s="1232" t="s">
        <v>555</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ht="13.2" x14ac:dyDescent="0.2">
      <c r="B65" s="1225"/>
      <c r="AN65" s="1234" t="s">
        <v>563</v>
      </c>
      <c r="AO65" s="1235"/>
      <c r="AP65" s="1235"/>
      <c r="AQ65" s="1235"/>
      <c r="AR65" s="1235"/>
      <c r="AS65" s="1235"/>
      <c r="AT65" s="1235"/>
      <c r="AU65" s="1235"/>
      <c r="AV65" s="1235"/>
      <c r="AW65" s="1235"/>
      <c r="AX65" s="1235"/>
      <c r="AY65" s="1235"/>
      <c r="AZ65" s="1235"/>
      <c r="BA65" s="1235"/>
      <c r="BB65" s="1235"/>
      <c r="BC65" s="1235"/>
      <c r="BD65" s="1235"/>
      <c r="BE65" s="1235"/>
      <c r="BF65" s="1235"/>
      <c r="BG65" s="1235"/>
      <c r="BH65" s="1235"/>
      <c r="BI65" s="1235"/>
      <c r="BJ65" s="1235"/>
      <c r="BK65" s="1235"/>
      <c r="BL65" s="1235"/>
      <c r="BM65" s="1235"/>
      <c r="BN65" s="1235"/>
      <c r="BO65" s="1235"/>
      <c r="BP65" s="1235"/>
      <c r="BQ65" s="1235"/>
      <c r="BR65" s="1235"/>
      <c r="BS65" s="1235"/>
      <c r="BT65" s="1235"/>
      <c r="BU65" s="1235"/>
      <c r="BV65" s="1235"/>
      <c r="BW65" s="1235"/>
      <c r="BX65" s="1235"/>
      <c r="BY65" s="1235"/>
      <c r="BZ65" s="1235"/>
      <c r="CA65" s="1235"/>
      <c r="CB65" s="1235"/>
      <c r="CC65" s="1235"/>
      <c r="CD65" s="1235"/>
      <c r="CE65" s="1235"/>
      <c r="CF65" s="1235"/>
      <c r="CG65" s="1235"/>
      <c r="CH65" s="1235"/>
      <c r="CI65" s="1235"/>
      <c r="CJ65" s="1235"/>
      <c r="CK65" s="1235"/>
      <c r="CL65" s="1235"/>
      <c r="CM65" s="1235"/>
      <c r="CN65" s="1235"/>
      <c r="CO65" s="1235"/>
      <c r="CP65" s="1235"/>
      <c r="CQ65" s="1235"/>
      <c r="CR65" s="1235"/>
      <c r="CS65" s="1235"/>
      <c r="CT65" s="1235"/>
      <c r="CU65" s="1235"/>
      <c r="CV65" s="1235"/>
      <c r="CW65" s="1235"/>
      <c r="CX65" s="1235"/>
      <c r="CY65" s="1235"/>
      <c r="CZ65" s="1235"/>
      <c r="DA65" s="1235"/>
      <c r="DB65" s="1235"/>
      <c r="DC65" s="1236"/>
    </row>
    <row r="66" spans="2:107" ht="13.2" x14ac:dyDescent="0.2">
      <c r="B66" s="1225"/>
      <c r="AN66" s="1237"/>
      <c r="AO66" s="1238"/>
      <c r="AP66" s="1238"/>
      <c r="AQ66" s="1238"/>
      <c r="AR66" s="1238"/>
      <c r="AS66" s="1238"/>
      <c r="AT66" s="1238"/>
      <c r="AU66" s="1238"/>
      <c r="AV66" s="1238"/>
      <c r="AW66" s="1238"/>
      <c r="AX66" s="1238"/>
      <c r="AY66" s="1238"/>
      <c r="AZ66" s="1238"/>
      <c r="BA66" s="1238"/>
      <c r="BB66" s="1238"/>
      <c r="BC66" s="1238"/>
      <c r="BD66" s="1238"/>
      <c r="BE66" s="1238"/>
      <c r="BF66" s="1238"/>
      <c r="BG66" s="1238"/>
      <c r="BH66" s="1238"/>
      <c r="BI66" s="1238"/>
      <c r="BJ66" s="1238"/>
      <c r="BK66" s="1238"/>
      <c r="BL66" s="1238"/>
      <c r="BM66" s="1238"/>
      <c r="BN66" s="1238"/>
      <c r="BO66" s="1238"/>
      <c r="BP66" s="1238"/>
      <c r="BQ66" s="1238"/>
      <c r="BR66" s="1238"/>
      <c r="BS66" s="1238"/>
      <c r="BT66" s="1238"/>
      <c r="BU66" s="1238"/>
      <c r="BV66" s="1238"/>
      <c r="BW66" s="1238"/>
      <c r="BX66" s="1238"/>
      <c r="BY66" s="1238"/>
      <c r="BZ66" s="1238"/>
      <c r="CA66" s="1238"/>
      <c r="CB66" s="1238"/>
      <c r="CC66" s="1238"/>
      <c r="CD66" s="1238"/>
      <c r="CE66" s="1238"/>
      <c r="CF66" s="1238"/>
      <c r="CG66" s="1238"/>
      <c r="CH66" s="1238"/>
      <c r="CI66" s="1238"/>
      <c r="CJ66" s="1238"/>
      <c r="CK66" s="1238"/>
      <c r="CL66" s="1238"/>
      <c r="CM66" s="1238"/>
      <c r="CN66" s="1238"/>
      <c r="CO66" s="1238"/>
      <c r="CP66" s="1238"/>
      <c r="CQ66" s="1238"/>
      <c r="CR66" s="1238"/>
      <c r="CS66" s="1238"/>
      <c r="CT66" s="1238"/>
      <c r="CU66" s="1238"/>
      <c r="CV66" s="1238"/>
      <c r="CW66" s="1238"/>
      <c r="CX66" s="1238"/>
      <c r="CY66" s="1238"/>
      <c r="CZ66" s="1238"/>
      <c r="DA66" s="1238"/>
      <c r="DB66" s="1238"/>
      <c r="DC66" s="1239"/>
    </row>
    <row r="67" spans="2:107" ht="13.2" x14ac:dyDescent="0.2">
      <c r="B67" s="1225"/>
      <c r="AN67" s="1237"/>
      <c r="AO67" s="1238"/>
      <c r="AP67" s="1238"/>
      <c r="AQ67" s="1238"/>
      <c r="AR67" s="1238"/>
      <c r="AS67" s="1238"/>
      <c r="AT67" s="1238"/>
      <c r="AU67" s="1238"/>
      <c r="AV67" s="1238"/>
      <c r="AW67" s="1238"/>
      <c r="AX67" s="1238"/>
      <c r="AY67" s="1238"/>
      <c r="AZ67" s="1238"/>
      <c r="BA67" s="1238"/>
      <c r="BB67" s="1238"/>
      <c r="BC67" s="1238"/>
      <c r="BD67" s="1238"/>
      <c r="BE67" s="1238"/>
      <c r="BF67" s="1238"/>
      <c r="BG67" s="1238"/>
      <c r="BH67" s="1238"/>
      <c r="BI67" s="1238"/>
      <c r="BJ67" s="1238"/>
      <c r="BK67" s="1238"/>
      <c r="BL67" s="1238"/>
      <c r="BM67" s="1238"/>
      <c r="BN67" s="1238"/>
      <c r="BO67" s="1238"/>
      <c r="BP67" s="1238"/>
      <c r="BQ67" s="1238"/>
      <c r="BR67" s="1238"/>
      <c r="BS67" s="1238"/>
      <c r="BT67" s="1238"/>
      <c r="BU67" s="1238"/>
      <c r="BV67" s="1238"/>
      <c r="BW67" s="1238"/>
      <c r="BX67" s="1238"/>
      <c r="BY67" s="1238"/>
      <c r="BZ67" s="1238"/>
      <c r="CA67" s="1238"/>
      <c r="CB67" s="1238"/>
      <c r="CC67" s="1238"/>
      <c r="CD67" s="1238"/>
      <c r="CE67" s="1238"/>
      <c r="CF67" s="1238"/>
      <c r="CG67" s="1238"/>
      <c r="CH67" s="1238"/>
      <c r="CI67" s="1238"/>
      <c r="CJ67" s="1238"/>
      <c r="CK67" s="1238"/>
      <c r="CL67" s="1238"/>
      <c r="CM67" s="1238"/>
      <c r="CN67" s="1238"/>
      <c r="CO67" s="1238"/>
      <c r="CP67" s="1238"/>
      <c r="CQ67" s="1238"/>
      <c r="CR67" s="1238"/>
      <c r="CS67" s="1238"/>
      <c r="CT67" s="1238"/>
      <c r="CU67" s="1238"/>
      <c r="CV67" s="1238"/>
      <c r="CW67" s="1238"/>
      <c r="CX67" s="1238"/>
      <c r="CY67" s="1238"/>
      <c r="CZ67" s="1238"/>
      <c r="DA67" s="1238"/>
      <c r="DB67" s="1238"/>
      <c r="DC67" s="1239"/>
    </row>
    <row r="68" spans="2:107" ht="13.2" x14ac:dyDescent="0.2">
      <c r="B68" s="1225"/>
      <c r="AN68" s="1237"/>
      <c r="AO68" s="1238"/>
      <c r="AP68" s="1238"/>
      <c r="AQ68" s="1238"/>
      <c r="AR68" s="1238"/>
      <c r="AS68" s="1238"/>
      <c r="AT68" s="1238"/>
      <c r="AU68" s="1238"/>
      <c r="AV68" s="1238"/>
      <c r="AW68" s="1238"/>
      <c r="AX68" s="1238"/>
      <c r="AY68" s="1238"/>
      <c r="AZ68" s="1238"/>
      <c r="BA68" s="1238"/>
      <c r="BB68" s="1238"/>
      <c r="BC68" s="1238"/>
      <c r="BD68" s="1238"/>
      <c r="BE68" s="1238"/>
      <c r="BF68" s="1238"/>
      <c r="BG68" s="1238"/>
      <c r="BH68" s="1238"/>
      <c r="BI68" s="1238"/>
      <c r="BJ68" s="1238"/>
      <c r="BK68" s="1238"/>
      <c r="BL68" s="1238"/>
      <c r="BM68" s="1238"/>
      <c r="BN68" s="1238"/>
      <c r="BO68" s="1238"/>
      <c r="BP68" s="1238"/>
      <c r="BQ68" s="1238"/>
      <c r="BR68" s="1238"/>
      <c r="BS68" s="1238"/>
      <c r="BT68" s="1238"/>
      <c r="BU68" s="1238"/>
      <c r="BV68" s="1238"/>
      <c r="BW68" s="1238"/>
      <c r="BX68" s="1238"/>
      <c r="BY68" s="1238"/>
      <c r="BZ68" s="1238"/>
      <c r="CA68" s="1238"/>
      <c r="CB68" s="1238"/>
      <c r="CC68" s="1238"/>
      <c r="CD68" s="1238"/>
      <c r="CE68" s="1238"/>
      <c r="CF68" s="1238"/>
      <c r="CG68" s="1238"/>
      <c r="CH68" s="1238"/>
      <c r="CI68" s="1238"/>
      <c r="CJ68" s="1238"/>
      <c r="CK68" s="1238"/>
      <c r="CL68" s="1238"/>
      <c r="CM68" s="1238"/>
      <c r="CN68" s="1238"/>
      <c r="CO68" s="1238"/>
      <c r="CP68" s="1238"/>
      <c r="CQ68" s="1238"/>
      <c r="CR68" s="1238"/>
      <c r="CS68" s="1238"/>
      <c r="CT68" s="1238"/>
      <c r="CU68" s="1238"/>
      <c r="CV68" s="1238"/>
      <c r="CW68" s="1238"/>
      <c r="CX68" s="1238"/>
      <c r="CY68" s="1238"/>
      <c r="CZ68" s="1238"/>
      <c r="DA68" s="1238"/>
      <c r="DB68" s="1238"/>
      <c r="DC68" s="1239"/>
    </row>
    <row r="69" spans="2:107" ht="13.2" x14ac:dyDescent="0.2">
      <c r="B69" s="1225"/>
      <c r="AN69" s="1240"/>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1"/>
      <c r="CN69" s="1241"/>
      <c r="CO69" s="1241"/>
      <c r="CP69" s="1241"/>
      <c r="CQ69" s="1241"/>
      <c r="CR69" s="1241"/>
      <c r="CS69" s="1241"/>
      <c r="CT69" s="1241"/>
      <c r="CU69" s="1241"/>
      <c r="CV69" s="1241"/>
      <c r="CW69" s="1241"/>
      <c r="CX69" s="1241"/>
      <c r="CY69" s="1241"/>
      <c r="CZ69" s="1241"/>
      <c r="DA69" s="1241"/>
      <c r="DB69" s="1241"/>
      <c r="DC69" s="1242"/>
    </row>
    <row r="70" spans="2:107" ht="13.2" x14ac:dyDescent="0.2">
      <c r="B70" s="1225"/>
      <c r="H70" s="1267"/>
      <c r="I70" s="1267"/>
      <c r="J70" s="1268"/>
      <c r="K70" s="1268"/>
      <c r="L70" s="1269"/>
      <c r="M70" s="1268"/>
      <c r="N70" s="1269"/>
      <c r="AN70" s="1243"/>
      <c r="AO70" s="1243"/>
      <c r="AP70" s="1243"/>
      <c r="AZ70" s="1243"/>
      <c r="BA70" s="1243"/>
      <c r="BB70" s="1243"/>
      <c r="BL70" s="1243"/>
      <c r="BM70" s="1243"/>
      <c r="BN70" s="1243"/>
      <c r="BX70" s="1243"/>
      <c r="BY70" s="1243"/>
      <c r="BZ70" s="1243"/>
      <c r="CJ70" s="1243"/>
      <c r="CK70" s="1243"/>
      <c r="CL70" s="1243"/>
      <c r="CV70" s="1243"/>
      <c r="CW70" s="1243"/>
      <c r="CX70" s="1243"/>
    </row>
    <row r="71" spans="2:107" ht="13.2" x14ac:dyDescent="0.2">
      <c r="B71" s="1225"/>
      <c r="G71" s="1270"/>
      <c r="I71" s="1271"/>
      <c r="J71" s="1268"/>
      <c r="K71" s="1268"/>
      <c r="L71" s="1269"/>
      <c r="M71" s="1268"/>
      <c r="N71" s="1269"/>
      <c r="AM71" s="1270"/>
      <c r="AN71" s="1219" t="s">
        <v>557</v>
      </c>
    </row>
    <row r="72" spans="2:107" ht="13.2" x14ac:dyDescent="0.2">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525</v>
      </c>
      <c r="BQ72" s="1250"/>
      <c r="BR72" s="1250"/>
      <c r="BS72" s="1250"/>
      <c r="BT72" s="1250"/>
      <c r="BU72" s="1250"/>
      <c r="BV72" s="1250"/>
      <c r="BW72" s="1250"/>
      <c r="BX72" s="1250" t="s">
        <v>526</v>
      </c>
      <c r="BY72" s="1250"/>
      <c r="BZ72" s="1250"/>
      <c r="CA72" s="1250"/>
      <c r="CB72" s="1250"/>
      <c r="CC72" s="1250"/>
      <c r="CD72" s="1250"/>
      <c r="CE72" s="1250"/>
      <c r="CF72" s="1250" t="s">
        <v>527</v>
      </c>
      <c r="CG72" s="1250"/>
      <c r="CH72" s="1250"/>
      <c r="CI72" s="1250"/>
      <c r="CJ72" s="1250"/>
      <c r="CK72" s="1250"/>
      <c r="CL72" s="1250"/>
      <c r="CM72" s="1250"/>
      <c r="CN72" s="1250" t="s">
        <v>528</v>
      </c>
      <c r="CO72" s="1250"/>
      <c r="CP72" s="1250"/>
      <c r="CQ72" s="1250"/>
      <c r="CR72" s="1250"/>
      <c r="CS72" s="1250"/>
      <c r="CT72" s="1250"/>
      <c r="CU72" s="1250"/>
      <c r="CV72" s="1250" t="s">
        <v>529</v>
      </c>
      <c r="CW72" s="1250"/>
      <c r="CX72" s="1250"/>
      <c r="CY72" s="1250"/>
      <c r="CZ72" s="1250"/>
      <c r="DA72" s="1250"/>
      <c r="DB72" s="1250"/>
      <c r="DC72" s="1250"/>
    </row>
    <row r="73" spans="2:107" ht="13.2" x14ac:dyDescent="0.2">
      <c r="B73" s="1225"/>
      <c r="G73" s="1251"/>
      <c r="H73" s="1251"/>
      <c r="I73" s="1251"/>
      <c r="J73" s="1251"/>
      <c r="K73" s="1272"/>
      <c r="L73" s="1272"/>
      <c r="M73" s="1272"/>
      <c r="N73" s="1272"/>
      <c r="AM73" s="1243"/>
      <c r="AN73" s="1254" t="s">
        <v>558</v>
      </c>
      <c r="AO73" s="1254"/>
      <c r="AP73" s="1254"/>
      <c r="AQ73" s="1254"/>
      <c r="AR73" s="1254"/>
      <c r="AS73" s="1254"/>
      <c r="AT73" s="1254"/>
      <c r="AU73" s="1254"/>
      <c r="AV73" s="1254"/>
      <c r="AW73" s="1254"/>
      <c r="AX73" s="1254"/>
      <c r="AY73" s="1254"/>
      <c r="AZ73" s="1254"/>
      <c r="BA73" s="1254"/>
      <c r="BB73" s="1254" t="s">
        <v>559</v>
      </c>
      <c r="BC73" s="1254"/>
      <c r="BD73" s="1254"/>
      <c r="BE73" s="1254"/>
      <c r="BF73" s="1254"/>
      <c r="BG73" s="1254"/>
      <c r="BH73" s="1254"/>
      <c r="BI73" s="1254"/>
      <c r="BJ73" s="1254"/>
      <c r="BK73" s="1254"/>
      <c r="BL73" s="1254"/>
      <c r="BM73" s="1254"/>
      <c r="BN73" s="1254"/>
      <c r="BO73" s="1254"/>
      <c r="BP73" s="1255">
        <v>71.3</v>
      </c>
      <c r="BQ73" s="1255"/>
      <c r="BR73" s="1255"/>
      <c r="BS73" s="1255"/>
      <c r="BT73" s="1255"/>
      <c r="BU73" s="1255"/>
      <c r="BV73" s="1255"/>
      <c r="BW73" s="1255"/>
      <c r="BX73" s="1255">
        <v>48.8</v>
      </c>
      <c r="BY73" s="1255"/>
      <c r="BZ73" s="1255"/>
      <c r="CA73" s="1255"/>
      <c r="CB73" s="1255"/>
      <c r="CC73" s="1255"/>
      <c r="CD73" s="1255"/>
      <c r="CE73" s="1255"/>
      <c r="CF73" s="1255">
        <v>16.899999999999999</v>
      </c>
      <c r="CG73" s="1255"/>
      <c r="CH73" s="1255"/>
      <c r="CI73" s="1255"/>
      <c r="CJ73" s="1255"/>
      <c r="CK73" s="1255"/>
      <c r="CL73" s="1255"/>
      <c r="CM73" s="1255"/>
      <c r="CN73" s="1255">
        <v>13.4</v>
      </c>
      <c r="CO73" s="1255"/>
      <c r="CP73" s="1255"/>
      <c r="CQ73" s="1255"/>
      <c r="CR73" s="1255"/>
      <c r="CS73" s="1255"/>
      <c r="CT73" s="1255"/>
      <c r="CU73" s="1255"/>
      <c r="CV73" s="1255">
        <v>3.5</v>
      </c>
      <c r="CW73" s="1255"/>
      <c r="CX73" s="1255"/>
      <c r="CY73" s="1255"/>
      <c r="CZ73" s="1255"/>
      <c r="DA73" s="1255"/>
      <c r="DB73" s="1255"/>
      <c r="DC73" s="1255"/>
    </row>
    <row r="74" spans="2:107" ht="13.2" x14ac:dyDescent="0.2">
      <c r="B74" s="1225"/>
      <c r="G74" s="1251"/>
      <c r="H74" s="1251"/>
      <c r="I74" s="1251"/>
      <c r="J74" s="1251"/>
      <c r="K74" s="1272"/>
      <c r="L74" s="1272"/>
      <c r="M74" s="1272"/>
      <c r="N74" s="1272"/>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2" x14ac:dyDescent="0.2">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564</v>
      </c>
      <c r="BC75" s="1254"/>
      <c r="BD75" s="1254"/>
      <c r="BE75" s="1254"/>
      <c r="BF75" s="1254"/>
      <c r="BG75" s="1254"/>
      <c r="BH75" s="1254"/>
      <c r="BI75" s="1254"/>
      <c r="BJ75" s="1254"/>
      <c r="BK75" s="1254"/>
      <c r="BL75" s="1254"/>
      <c r="BM75" s="1254"/>
      <c r="BN75" s="1254"/>
      <c r="BO75" s="1254"/>
      <c r="BP75" s="1255">
        <v>9.1</v>
      </c>
      <c r="BQ75" s="1255"/>
      <c r="BR75" s="1255"/>
      <c r="BS75" s="1255"/>
      <c r="BT75" s="1255"/>
      <c r="BU75" s="1255"/>
      <c r="BV75" s="1255"/>
      <c r="BW75" s="1255"/>
      <c r="BX75" s="1255">
        <v>10.3</v>
      </c>
      <c r="BY75" s="1255"/>
      <c r="BZ75" s="1255"/>
      <c r="CA75" s="1255"/>
      <c r="CB75" s="1255"/>
      <c r="CC75" s="1255"/>
      <c r="CD75" s="1255"/>
      <c r="CE75" s="1255"/>
      <c r="CF75" s="1255">
        <v>11.1</v>
      </c>
      <c r="CG75" s="1255"/>
      <c r="CH75" s="1255"/>
      <c r="CI75" s="1255"/>
      <c r="CJ75" s="1255"/>
      <c r="CK75" s="1255"/>
      <c r="CL75" s="1255"/>
      <c r="CM75" s="1255"/>
      <c r="CN75" s="1255">
        <v>11.1</v>
      </c>
      <c r="CO75" s="1255"/>
      <c r="CP75" s="1255"/>
      <c r="CQ75" s="1255"/>
      <c r="CR75" s="1255"/>
      <c r="CS75" s="1255"/>
      <c r="CT75" s="1255"/>
      <c r="CU75" s="1255"/>
      <c r="CV75" s="1255">
        <v>11.6</v>
      </c>
      <c r="CW75" s="1255"/>
      <c r="CX75" s="1255"/>
      <c r="CY75" s="1255"/>
      <c r="CZ75" s="1255"/>
      <c r="DA75" s="1255"/>
      <c r="DB75" s="1255"/>
      <c r="DC75" s="1255"/>
    </row>
    <row r="76" spans="2:107" ht="13.2" x14ac:dyDescent="0.2">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2" x14ac:dyDescent="0.2">
      <c r="B77" s="1225"/>
      <c r="G77" s="1244"/>
      <c r="H77" s="1244"/>
      <c r="I77" s="1244"/>
      <c r="J77" s="1244"/>
      <c r="K77" s="1272"/>
      <c r="L77" s="1272"/>
      <c r="M77" s="1272"/>
      <c r="N77" s="1272"/>
      <c r="AN77" s="1250" t="s">
        <v>561</v>
      </c>
      <c r="AO77" s="1250"/>
      <c r="AP77" s="1250"/>
      <c r="AQ77" s="1250"/>
      <c r="AR77" s="1250"/>
      <c r="AS77" s="1250"/>
      <c r="AT77" s="1250"/>
      <c r="AU77" s="1250"/>
      <c r="AV77" s="1250"/>
      <c r="AW77" s="1250"/>
      <c r="AX77" s="1250"/>
      <c r="AY77" s="1250"/>
      <c r="AZ77" s="1250"/>
      <c r="BA77" s="1250"/>
      <c r="BB77" s="1254" t="s">
        <v>559</v>
      </c>
      <c r="BC77" s="1254"/>
      <c r="BD77" s="1254"/>
      <c r="BE77" s="1254"/>
      <c r="BF77" s="1254"/>
      <c r="BG77" s="1254"/>
      <c r="BH77" s="1254"/>
      <c r="BI77" s="1254"/>
      <c r="BJ77" s="1254"/>
      <c r="BK77" s="1254"/>
      <c r="BL77" s="1254"/>
      <c r="BM77" s="1254"/>
      <c r="BN77" s="1254"/>
      <c r="BO77" s="1254"/>
      <c r="BP77" s="1255">
        <v>0</v>
      </c>
      <c r="BQ77" s="1255"/>
      <c r="BR77" s="1255"/>
      <c r="BS77" s="1255"/>
      <c r="BT77" s="1255"/>
      <c r="BU77" s="1255"/>
      <c r="BV77" s="1255"/>
      <c r="BW77" s="1255"/>
      <c r="BX77" s="1255">
        <v>0</v>
      </c>
      <c r="BY77" s="1255"/>
      <c r="BZ77" s="1255"/>
      <c r="CA77" s="1255"/>
      <c r="CB77" s="1255"/>
      <c r="CC77" s="1255"/>
      <c r="CD77" s="1255"/>
      <c r="CE77" s="1255"/>
      <c r="CF77" s="1255">
        <v>0</v>
      </c>
      <c r="CG77" s="1255"/>
      <c r="CH77" s="1255"/>
      <c r="CI77" s="1255"/>
      <c r="CJ77" s="1255"/>
      <c r="CK77" s="1255"/>
      <c r="CL77" s="1255"/>
      <c r="CM77" s="1255"/>
      <c r="CN77" s="1255">
        <v>0</v>
      </c>
      <c r="CO77" s="1255"/>
      <c r="CP77" s="1255"/>
      <c r="CQ77" s="1255"/>
      <c r="CR77" s="1255"/>
      <c r="CS77" s="1255"/>
      <c r="CT77" s="1255"/>
      <c r="CU77" s="1255"/>
      <c r="CV77" s="1255">
        <v>0</v>
      </c>
      <c r="CW77" s="1255"/>
      <c r="CX77" s="1255"/>
      <c r="CY77" s="1255"/>
      <c r="CZ77" s="1255"/>
      <c r="DA77" s="1255"/>
      <c r="DB77" s="1255"/>
      <c r="DC77" s="1255"/>
    </row>
    <row r="78" spans="2:107" ht="13.2" x14ac:dyDescent="0.2">
      <c r="B78" s="1225"/>
      <c r="G78" s="1244"/>
      <c r="H78" s="1244"/>
      <c r="I78" s="1244"/>
      <c r="J78" s="1244"/>
      <c r="K78" s="1272"/>
      <c r="L78" s="1272"/>
      <c r="M78" s="1272"/>
      <c r="N78" s="1272"/>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2" x14ac:dyDescent="0.2">
      <c r="B79" s="1225"/>
      <c r="G79" s="1244"/>
      <c r="H79" s="1244"/>
      <c r="I79" s="1257"/>
      <c r="J79" s="1257"/>
      <c r="K79" s="1273"/>
      <c r="L79" s="1273"/>
      <c r="M79" s="1273"/>
      <c r="N79" s="1273"/>
      <c r="AN79" s="1250"/>
      <c r="AO79" s="1250"/>
      <c r="AP79" s="1250"/>
      <c r="AQ79" s="1250"/>
      <c r="AR79" s="1250"/>
      <c r="AS79" s="1250"/>
      <c r="AT79" s="1250"/>
      <c r="AU79" s="1250"/>
      <c r="AV79" s="1250"/>
      <c r="AW79" s="1250"/>
      <c r="AX79" s="1250"/>
      <c r="AY79" s="1250"/>
      <c r="AZ79" s="1250"/>
      <c r="BA79" s="1250"/>
      <c r="BB79" s="1254" t="s">
        <v>564</v>
      </c>
      <c r="BC79" s="1254"/>
      <c r="BD79" s="1254"/>
      <c r="BE79" s="1254"/>
      <c r="BF79" s="1254"/>
      <c r="BG79" s="1254"/>
      <c r="BH79" s="1254"/>
      <c r="BI79" s="1254"/>
      <c r="BJ79" s="1254"/>
      <c r="BK79" s="1254"/>
      <c r="BL79" s="1254"/>
      <c r="BM79" s="1254"/>
      <c r="BN79" s="1254"/>
      <c r="BO79" s="1254"/>
      <c r="BP79" s="1255">
        <v>7.3</v>
      </c>
      <c r="BQ79" s="1255"/>
      <c r="BR79" s="1255"/>
      <c r="BS79" s="1255"/>
      <c r="BT79" s="1255"/>
      <c r="BU79" s="1255"/>
      <c r="BV79" s="1255"/>
      <c r="BW79" s="1255"/>
      <c r="BX79" s="1255">
        <v>7.4</v>
      </c>
      <c r="BY79" s="1255"/>
      <c r="BZ79" s="1255"/>
      <c r="CA79" s="1255"/>
      <c r="CB79" s="1255"/>
      <c r="CC79" s="1255"/>
      <c r="CD79" s="1255"/>
      <c r="CE79" s="1255"/>
      <c r="CF79" s="1255">
        <v>7.5</v>
      </c>
      <c r="CG79" s="1255"/>
      <c r="CH79" s="1255"/>
      <c r="CI79" s="1255"/>
      <c r="CJ79" s="1255"/>
      <c r="CK79" s="1255"/>
      <c r="CL79" s="1255"/>
      <c r="CM79" s="1255"/>
      <c r="CN79" s="1255">
        <v>7.5</v>
      </c>
      <c r="CO79" s="1255"/>
      <c r="CP79" s="1255"/>
      <c r="CQ79" s="1255"/>
      <c r="CR79" s="1255"/>
      <c r="CS79" s="1255"/>
      <c r="CT79" s="1255"/>
      <c r="CU79" s="1255"/>
      <c r="CV79" s="1255">
        <v>7.7</v>
      </c>
      <c r="CW79" s="1255"/>
      <c r="CX79" s="1255"/>
      <c r="CY79" s="1255"/>
      <c r="CZ79" s="1255"/>
      <c r="DA79" s="1255"/>
      <c r="DB79" s="1255"/>
      <c r="DC79" s="1255"/>
    </row>
    <row r="80" spans="2:107" ht="13.2" x14ac:dyDescent="0.2">
      <c r="B80" s="1225"/>
      <c r="G80" s="1244"/>
      <c r="H80" s="1244"/>
      <c r="I80" s="1257"/>
      <c r="J80" s="1257"/>
      <c r="K80" s="1273"/>
      <c r="L80" s="1273"/>
      <c r="M80" s="1273"/>
      <c r="N80" s="1273"/>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2" x14ac:dyDescent="0.2">
      <c r="B81" s="1225"/>
    </row>
    <row r="82" spans="2:109" ht="16.2" x14ac:dyDescent="0.2">
      <c r="B82" s="1225"/>
      <c r="K82" s="1274"/>
      <c r="L82" s="1274"/>
      <c r="M82" s="1274"/>
      <c r="N82" s="1274"/>
      <c r="AQ82" s="1274"/>
      <c r="AR82" s="1274"/>
      <c r="AS82" s="1274"/>
      <c r="AT82" s="1274"/>
      <c r="BC82" s="1274"/>
      <c r="BD82" s="1274"/>
      <c r="BE82" s="1274"/>
      <c r="BF82" s="1274"/>
      <c r="BO82" s="1274"/>
      <c r="BP82" s="1274"/>
      <c r="BQ82" s="1274"/>
      <c r="BR82" s="1274"/>
      <c r="CA82" s="1274"/>
      <c r="CB82" s="1274"/>
      <c r="CC82" s="1274"/>
      <c r="CD82" s="1274"/>
      <c r="CM82" s="1274"/>
      <c r="CN82" s="1274"/>
      <c r="CO82" s="1274"/>
      <c r="CP82" s="1274"/>
      <c r="CY82" s="1274"/>
      <c r="CZ82" s="1274"/>
      <c r="DA82" s="1274"/>
      <c r="DB82" s="1274"/>
      <c r="DC82" s="1274"/>
    </row>
    <row r="83" spans="2:109" ht="13.2" x14ac:dyDescent="0.2">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ht="13.2" x14ac:dyDescent="0.2">
      <c r="DD84" s="1219"/>
      <c r="DE84" s="1219"/>
    </row>
    <row r="85" spans="2:109" ht="13.2" x14ac:dyDescent="0.2">
      <c r="DD85" s="1219"/>
      <c r="DE85" s="1219"/>
    </row>
  </sheetData>
  <sheetProtection algorithmName="SHA-512" hashValue="LwaDUfp+PJ8EZyaEP6nEBoZUGYB9prP3736jYv2gzJGpefEaSlVKmGwEtArWrVBDFIiZSOsLlLWfLONn+ouQHQ==" saltValue="ni56K09Y8z43hQ/QZ7Wih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62373-4299-4843-BEDC-7DC2065486A2}">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475</v>
      </c>
    </row>
  </sheetData>
  <sheetProtection algorithmName="SHA-512" hashValue="+K+N+oB5Dfu4RN4+8IiduHBcCUeRcQD6WwTq7ijaIP2IppAzjCC5ZYryA26//glFsCV8olceXsicoiXtbznkOQ==" saltValue="K5wlaONJeKBW6CRPRupOp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55679-3D41-4FFB-8B6F-0A3412AEBFD3}">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475</v>
      </c>
    </row>
  </sheetData>
  <sheetProtection algorithmName="SHA-512" hashValue="X4Un/+WKxmdA3TunJYz3xpFKIMHnPmaWrgdMwfFrM6L75YUajcCfAT5xfegSbirV5obBWlFyDoCBsiO+agU6pA==" saltValue="jotd2Y6bS9e0iIbc8mem9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524</v>
      </c>
      <c r="G2" s="151"/>
      <c r="H2" s="152"/>
    </row>
    <row r="3" spans="1:8" x14ac:dyDescent="0.2">
      <c r="A3" s="148" t="s">
        <v>517</v>
      </c>
      <c r="B3" s="153"/>
      <c r="C3" s="154"/>
      <c r="D3" s="155">
        <v>167645</v>
      </c>
      <c r="E3" s="156"/>
      <c r="F3" s="157">
        <v>268375</v>
      </c>
      <c r="G3" s="158"/>
      <c r="H3" s="159"/>
    </row>
    <row r="4" spans="1:8" x14ac:dyDescent="0.2">
      <c r="A4" s="160"/>
      <c r="B4" s="161"/>
      <c r="C4" s="162"/>
      <c r="D4" s="163">
        <v>60948</v>
      </c>
      <c r="E4" s="164"/>
      <c r="F4" s="165">
        <v>119602</v>
      </c>
      <c r="G4" s="166"/>
      <c r="H4" s="167"/>
    </row>
    <row r="5" spans="1:8" x14ac:dyDescent="0.2">
      <c r="A5" s="148" t="s">
        <v>519</v>
      </c>
      <c r="B5" s="153"/>
      <c r="C5" s="154"/>
      <c r="D5" s="155">
        <v>169579</v>
      </c>
      <c r="E5" s="156"/>
      <c r="F5" s="157">
        <v>301035</v>
      </c>
      <c r="G5" s="158"/>
      <c r="H5" s="159"/>
    </row>
    <row r="6" spans="1:8" x14ac:dyDescent="0.2">
      <c r="A6" s="160"/>
      <c r="B6" s="161"/>
      <c r="C6" s="162"/>
      <c r="D6" s="163">
        <v>52192</v>
      </c>
      <c r="E6" s="164"/>
      <c r="F6" s="165">
        <v>154376</v>
      </c>
      <c r="G6" s="166"/>
      <c r="H6" s="167"/>
    </row>
    <row r="7" spans="1:8" x14ac:dyDescent="0.2">
      <c r="A7" s="148" t="s">
        <v>520</v>
      </c>
      <c r="B7" s="153"/>
      <c r="C7" s="154"/>
      <c r="D7" s="155">
        <v>154937</v>
      </c>
      <c r="E7" s="156"/>
      <c r="F7" s="157">
        <v>277467</v>
      </c>
      <c r="G7" s="158"/>
      <c r="H7" s="159"/>
    </row>
    <row r="8" spans="1:8" x14ac:dyDescent="0.2">
      <c r="A8" s="160"/>
      <c r="B8" s="161"/>
      <c r="C8" s="162"/>
      <c r="D8" s="163">
        <v>47771</v>
      </c>
      <c r="E8" s="164"/>
      <c r="F8" s="165">
        <v>128378</v>
      </c>
      <c r="G8" s="166"/>
      <c r="H8" s="167"/>
    </row>
    <row r="9" spans="1:8" x14ac:dyDescent="0.2">
      <c r="A9" s="148" t="s">
        <v>521</v>
      </c>
      <c r="B9" s="153"/>
      <c r="C9" s="154"/>
      <c r="D9" s="155">
        <v>195530</v>
      </c>
      <c r="E9" s="156"/>
      <c r="F9" s="157">
        <v>282256</v>
      </c>
      <c r="G9" s="158"/>
      <c r="H9" s="159"/>
    </row>
    <row r="10" spans="1:8" x14ac:dyDescent="0.2">
      <c r="A10" s="160"/>
      <c r="B10" s="161"/>
      <c r="C10" s="162"/>
      <c r="D10" s="163">
        <v>64453</v>
      </c>
      <c r="E10" s="164"/>
      <c r="F10" s="165">
        <v>145453</v>
      </c>
      <c r="G10" s="166"/>
      <c r="H10" s="167"/>
    </row>
    <row r="11" spans="1:8" x14ac:dyDescent="0.2">
      <c r="A11" s="148" t="s">
        <v>522</v>
      </c>
      <c r="B11" s="153"/>
      <c r="C11" s="154"/>
      <c r="D11" s="155">
        <v>144298</v>
      </c>
      <c r="E11" s="156"/>
      <c r="F11" s="157">
        <v>295341</v>
      </c>
      <c r="G11" s="158"/>
      <c r="H11" s="159"/>
    </row>
    <row r="12" spans="1:8" x14ac:dyDescent="0.2">
      <c r="A12" s="160"/>
      <c r="B12" s="161"/>
      <c r="C12" s="168"/>
      <c r="D12" s="163">
        <v>65877</v>
      </c>
      <c r="E12" s="164"/>
      <c r="F12" s="165">
        <v>137402</v>
      </c>
      <c r="G12" s="166"/>
      <c r="H12" s="167"/>
    </row>
    <row r="13" spans="1:8" x14ac:dyDescent="0.2">
      <c r="A13" s="148"/>
      <c r="B13" s="153"/>
      <c r="C13" s="169"/>
      <c r="D13" s="170">
        <v>166398</v>
      </c>
      <c r="E13" s="171"/>
      <c r="F13" s="172">
        <v>284895</v>
      </c>
      <c r="G13" s="173"/>
      <c r="H13" s="159"/>
    </row>
    <row r="14" spans="1:8" x14ac:dyDescent="0.2">
      <c r="A14" s="160"/>
      <c r="B14" s="161"/>
      <c r="C14" s="162"/>
      <c r="D14" s="163">
        <v>58248</v>
      </c>
      <c r="E14" s="164"/>
      <c r="F14" s="165">
        <v>137042</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1.86</v>
      </c>
      <c r="C19" s="174">
        <f>ROUND(VALUE(SUBSTITUTE(実質収支比率等に係る経年分析!G$48,"▲","-")),2)</f>
        <v>1.42</v>
      </c>
      <c r="D19" s="174">
        <f>ROUND(VALUE(SUBSTITUTE(実質収支比率等に係る経年分析!H$48,"▲","-")),2)</f>
        <v>1.71</v>
      </c>
      <c r="E19" s="174">
        <f>ROUND(VALUE(SUBSTITUTE(実質収支比率等に係る経年分析!I$48,"▲","-")),2)</f>
        <v>2.5</v>
      </c>
      <c r="F19" s="174">
        <f>ROUND(VALUE(SUBSTITUTE(実質収支比率等に係る経年分析!J$48,"▲","-")),2)</f>
        <v>1.71</v>
      </c>
    </row>
    <row r="20" spans="1:11" x14ac:dyDescent="0.2">
      <c r="A20" s="174" t="s">
        <v>53</v>
      </c>
      <c r="B20" s="174">
        <f>ROUND(VALUE(SUBSTITUTE(実質収支比率等に係る経年分析!F$47,"▲","-")),2)</f>
        <v>19.579999999999998</v>
      </c>
      <c r="C20" s="174">
        <f>ROUND(VALUE(SUBSTITUTE(実質収支比率等に係る経年分析!G$47,"▲","-")),2)</f>
        <v>21.02</v>
      </c>
      <c r="D20" s="174">
        <f>ROUND(VALUE(SUBSTITUTE(実質収支比率等に係る経年分析!H$47,"▲","-")),2)</f>
        <v>28.33</v>
      </c>
      <c r="E20" s="174">
        <f>ROUND(VALUE(SUBSTITUTE(実質収支比率等に係る経年分析!I$47,"▲","-")),2)</f>
        <v>28.72</v>
      </c>
      <c r="F20" s="174">
        <f>ROUND(VALUE(SUBSTITUTE(実質収支比率等に係る経年分析!J$47,"▲","-")),2)</f>
        <v>29.47</v>
      </c>
    </row>
    <row r="21" spans="1:11" x14ac:dyDescent="0.2">
      <c r="A21" s="174" t="s">
        <v>54</v>
      </c>
      <c r="B21" s="174">
        <f>IF(ISNUMBER(VALUE(SUBSTITUTE(実質収支比率等に係る経年分析!F$49,"▲","-"))),ROUND(VALUE(SUBSTITUTE(実質収支比率等に係る経年分析!F$49,"▲","-")),2),NA())</f>
        <v>-4.47</v>
      </c>
      <c r="C21" s="174">
        <f>IF(ISNUMBER(VALUE(SUBSTITUTE(実質収支比率等に係る経年分析!G$49,"▲","-"))),ROUND(VALUE(SUBSTITUTE(実質収支比率等に係る経年分析!G$49,"▲","-")),2),NA())</f>
        <v>2.61</v>
      </c>
      <c r="D21" s="174">
        <f>IF(ISNUMBER(VALUE(SUBSTITUTE(実質収支比率等に係る経年分析!H$49,"▲","-"))),ROUND(VALUE(SUBSTITUTE(実質収支比率等に係る経年分析!H$49,"▲","-")),2),NA())</f>
        <v>9.31</v>
      </c>
      <c r="E21" s="174">
        <f>IF(ISNUMBER(VALUE(SUBSTITUTE(実質収支比率等に係る経年分析!I$49,"▲","-"))),ROUND(VALUE(SUBSTITUTE(実質収支比率等に係る経年分析!I$49,"▲","-")),2),NA())</f>
        <v>0.77</v>
      </c>
      <c r="F21" s="174">
        <f>IF(ISNUMBER(VALUE(SUBSTITUTE(実質収支比率等に係る経年分析!J$49,"▲","-"))),ROUND(VALUE(SUBSTITUTE(実質収支比率等に係る経年分析!J$49,"▲","-")),2),NA())</f>
        <v>-0.83</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str">
        <f>IF(連結実質赤字比率に係る赤字・黒字の構成分析!C$39="",NA(),連結実質赤字比率に係る赤字・黒字の構成分析!C$39)</f>
        <v>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v>
      </c>
    </row>
    <row r="32" spans="1:11" x14ac:dyDescent="0.2">
      <c r="A32" s="175" t="str">
        <f>IF(連結実質赤字比率に係る赤字・黒字の構成分析!C$38="",NA(),連結実質赤字比率に係る赤字・黒字の構成分析!C$38)</f>
        <v>下水道事業特別会計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0.02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0.03</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0.03</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0.02</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0.2</v>
      </c>
    </row>
    <row r="33" spans="1:16" x14ac:dyDescent="0.2">
      <c r="A33" s="175" t="str">
        <f>IF(連結実質赤字比率に係る赤字・黒字の構成分析!C$37="",NA(),連結実質赤字比率に係る赤字・黒字の構成分析!C$37)</f>
        <v>国民健康保険事業特別会計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3.41</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3.3</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0.39</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0.53</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0.48</v>
      </c>
    </row>
    <row r="34" spans="1:16" x14ac:dyDescent="0.2">
      <c r="A34" s="175" t="str">
        <f>IF(連結実質赤字比率に係る赤字・黒字の構成分析!C$36="",NA(),連結実質赤字比率に係る赤字・黒字の構成分析!C$36)</f>
        <v>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1.21</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0.31</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0.4</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0.76</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0.52</v>
      </c>
    </row>
    <row r="35" spans="1:16" x14ac:dyDescent="0.2">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1.86</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1.41</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1.71</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2.5</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1.71</v>
      </c>
    </row>
    <row r="36" spans="1:16" x14ac:dyDescent="0.2">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4.51</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4.01</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4.33</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5.52</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6.8</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602</v>
      </c>
      <c r="E42" s="176"/>
      <c r="F42" s="176"/>
      <c r="G42" s="176">
        <f>'実質公債費比率（分子）の構造'!L$52</f>
        <v>679</v>
      </c>
      <c r="H42" s="176"/>
      <c r="I42" s="176"/>
      <c r="J42" s="176">
        <f>'実質公債費比率（分子）の構造'!M$52</f>
        <v>685</v>
      </c>
      <c r="K42" s="176"/>
      <c r="L42" s="176"/>
      <c r="M42" s="176">
        <f>'実質公債費比率（分子）の構造'!N$52</f>
        <v>692</v>
      </c>
      <c r="N42" s="176"/>
      <c r="O42" s="176"/>
      <c r="P42" s="176">
        <f>'実質公債費比率（分子）の構造'!O$52</f>
        <v>619</v>
      </c>
    </row>
    <row r="43" spans="1:16" x14ac:dyDescent="0.2">
      <c r="A43" s="176" t="s">
        <v>16</v>
      </c>
      <c r="B43" s="176">
        <f>'実質公債費比率（分子）の構造'!K$51</f>
        <v>0</v>
      </c>
      <c r="C43" s="176"/>
      <c r="D43" s="176"/>
      <c r="E43" s="176">
        <f>'実質公債費比率（分子）の構造'!L$51</f>
        <v>0</v>
      </c>
      <c r="F43" s="176"/>
      <c r="G43" s="176"/>
      <c r="H43" s="176">
        <f>'実質公債費比率（分子）の構造'!M$51</f>
        <v>0</v>
      </c>
      <c r="I43" s="176"/>
      <c r="J43" s="176"/>
      <c r="K43" s="176">
        <f>'実質公債費比率（分子）の構造'!N$51</f>
        <v>0</v>
      </c>
      <c r="L43" s="176"/>
      <c r="M43" s="176"/>
      <c r="N43" s="176">
        <f>'実質公債費比率（分子）の構造'!O$51</f>
        <v>0</v>
      </c>
      <c r="O43" s="176"/>
      <c r="P43" s="176"/>
    </row>
    <row r="44" spans="1:16" x14ac:dyDescent="0.2">
      <c r="A44" s="176" t="s">
        <v>62</v>
      </c>
      <c r="B44" s="176">
        <f>'実質公債費比率（分子）の構造'!K$50</f>
        <v>15</v>
      </c>
      <c r="C44" s="176"/>
      <c r="D44" s="176"/>
      <c r="E44" s="176">
        <f>'実質公債費比率（分子）の構造'!L$50</f>
        <v>31</v>
      </c>
      <c r="F44" s="176"/>
      <c r="G44" s="176"/>
      <c r="H44" s="176">
        <f>'実質公債費比率（分子）の構造'!M$50</f>
        <v>31</v>
      </c>
      <c r="I44" s="176"/>
      <c r="J44" s="176"/>
      <c r="K44" s="176">
        <f>'実質公債費比率（分子）の構造'!N$50</f>
        <v>18</v>
      </c>
      <c r="L44" s="176"/>
      <c r="M44" s="176"/>
      <c r="N44" s="176">
        <f>'実質公債費比率（分子）の構造'!O$50</f>
        <v>33</v>
      </c>
      <c r="O44" s="176"/>
      <c r="P44" s="176"/>
    </row>
    <row r="45" spans="1:16" x14ac:dyDescent="0.2">
      <c r="A45" s="176" t="s">
        <v>63</v>
      </c>
      <c r="B45" s="176" t="str">
        <f>'実質公債費比率（分子）の構造'!K$49</f>
        <v>-</v>
      </c>
      <c r="C45" s="176"/>
      <c r="D45" s="176"/>
      <c r="E45" s="176" t="str">
        <f>'実質公債費比率（分子）の構造'!L$49</f>
        <v>-</v>
      </c>
      <c r="F45" s="176"/>
      <c r="G45" s="176"/>
      <c r="H45" s="176" t="str">
        <f>'実質公債費比率（分子）の構造'!M$49</f>
        <v>-</v>
      </c>
      <c r="I45" s="176"/>
      <c r="J45" s="176"/>
      <c r="K45" s="176" t="str">
        <f>'実質公債費比率（分子）の構造'!N$49</f>
        <v>-</v>
      </c>
      <c r="L45" s="176"/>
      <c r="M45" s="176"/>
      <c r="N45" s="176" t="str">
        <f>'実質公債費比率（分子）の構造'!O$49</f>
        <v>-</v>
      </c>
      <c r="O45" s="176"/>
      <c r="P45" s="176"/>
    </row>
    <row r="46" spans="1:16" x14ac:dyDescent="0.2">
      <c r="A46" s="176" t="s">
        <v>64</v>
      </c>
      <c r="B46" s="176">
        <f>'実質公債費比率（分子）の構造'!K$48</f>
        <v>159</v>
      </c>
      <c r="C46" s="176"/>
      <c r="D46" s="176"/>
      <c r="E46" s="176">
        <f>'実質公債費比率（分子）の構造'!L$48</f>
        <v>154</v>
      </c>
      <c r="F46" s="176"/>
      <c r="G46" s="176"/>
      <c r="H46" s="176">
        <f>'実質公債費比率（分子）の構造'!M$48</f>
        <v>156</v>
      </c>
      <c r="I46" s="176"/>
      <c r="J46" s="176"/>
      <c r="K46" s="176">
        <f>'実質公債費比率（分子）の構造'!N$48</f>
        <v>157</v>
      </c>
      <c r="L46" s="176"/>
      <c r="M46" s="176"/>
      <c r="N46" s="176">
        <f>'実質公債費比率（分子）の構造'!O$48</f>
        <v>157</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652</v>
      </c>
      <c r="C49" s="176"/>
      <c r="D49" s="176"/>
      <c r="E49" s="176">
        <f>'実質公債費比率（分子）の構造'!L$45</f>
        <v>766</v>
      </c>
      <c r="F49" s="176"/>
      <c r="G49" s="176"/>
      <c r="H49" s="176">
        <f>'実質公債費比率（分子）の構造'!M$45</f>
        <v>780</v>
      </c>
      <c r="I49" s="176"/>
      <c r="J49" s="176"/>
      <c r="K49" s="176">
        <f>'実質公債費比率（分子）の構造'!N$45</f>
        <v>775</v>
      </c>
      <c r="L49" s="176"/>
      <c r="M49" s="176"/>
      <c r="N49" s="176">
        <f>'実質公債費比率（分子）の構造'!O$45</f>
        <v>761</v>
      </c>
      <c r="O49" s="176"/>
      <c r="P49" s="176"/>
    </row>
    <row r="50" spans="1:16" x14ac:dyDescent="0.2">
      <c r="A50" s="176" t="s">
        <v>67</v>
      </c>
      <c r="B50" s="176" t="e">
        <f>NA()</f>
        <v>#N/A</v>
      </c>
      <c r="C50" s="176">
        <f>IF(ISNUMBER('実質公債費比率（分子）の構造'!K$53),'実質公債費比率（分子）の構造'!K$53,NA())</f>
        <v>224</v>
      </c>
      <c r="D50" s="176" t="e">
        <f>NA()</f>
        <v>#N/A</v>
      </c>
      <c r="E50" s="176" t="e">
        <f>NA()</f>
        <v>#N/A</v>
      </c>
      <c r="F50" s="176">
        <f>IF(ISNUMBER('実質公債費比率（分子）の構造'!L$53),'実質公債費比率（分子）の構造'!L$53,NA())</f>
        <v>272</v>
      </c>
      <c r="G50" s="176" t="e">
        <f>NA()</f>
        <v>#N/A</v>
      </c>
      <c r="H50" s="176" t="e">
        <f>NA()</f>
        <v>#N/A</v>
      </c>
      <c r="I50" s="176">
        <f>IF(ISNUMBER('実質公債費比率（分子）の構造'!M$53),'実質公債費比率（分子）の構造'!M$53,NA())</f>
        <v>282</v>
      </c>
      <c r="J50" s="176" t="e">
        <f>NA()</f>
        <v>#N/A</v>
      </c>
      <c r="K50" s="176" t="e">
        <f>NA()</f>
        <v>#N/A</v>
      </c>
      <c r="L50" s="176">
        <f>IF(ISNUMBER('実質公債費比率（分子）の構造'!N$53),'実質公債費比率（分子）の構造'!N$53,NA())</f>
        <v>258</v>
      </c>
      <c r="M50" s="176" t="e">
        <f>NA()</f>
        <v>#N/A</v>
      </c>
      <c r="N50" s="176" t="e">
        <f>NA()</f>
        <v>#N/A</v>
      </c>
      <c r="O50" s="176">
        <f>IF(ISNUMBER('実質公債費比率（分子）の構造'!O$53),'実質公債費比率（分子）の構造'!O$53,NA())</f>
        <v>332</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5671</v>
      </c>
      <c r="E56" s="175"/>
      <c r="F56" s="175"/>
      <c r="G56" s="175">
        <f>'将来負担比率（分子）の構造'!J$52</f>
        <v>5282</v>
      </c>
      <c r="H56" s="175"/>
      <c r="I56" s="175"/>
      <c r="J56" s="175">
        <f>'将来負担比率（分子）の構造'!K$52</f>
        <v>4933</v>
      </c>
      <c r="K56" s="175"/>
      <c r="L56" s="175"/>
      <c r="M56" s="175">
        <f>'将来負担比率（分子）の構造'!L$52</f>
        <v>4511</v>
      </c>
      <c r="N56" s="175"/>
      <c r="O56" s="175"/>
      <c r="P56" s="175">
        <f>'将来負担比率（分子）の構造'!M$52</f>
        <v>4256</v>
      </c>
    </row>
    <row r="57" spans="1:16" x14ac:dyDescent="0.2">
      <c r="A57" s="175" t="s">
        <v>42</v>
      </c>
      <c r="B57" s="175"/>
      <c r="C57" s="175"/>
      <c r="D57" s="175">
        <f>'将来負担比率（分子）の構造'!I$51</f>
        <v>720</v>
      </c>
      <c r="E57" s="175"/>
      <c r="F57" s="175"/>
      <c r="G57" s="175">
        <f>'将来負担比率（分子）の構造'!J$51</f>
        <v>826</v>
      </c>
      <c r="H57" s="175"/>
      <c r="I57" s="175"/>
      <c r="J57" s="175">
        <f>'将来負担比率（分子）の構造'!K$51</f>
        <v>822</v>
      </c>
      <c r="K57" s="175"/>
      <c r="L57" s="175"/>
      <c r="M57" s="175">
        <f>'将来負担比率（分子）の構造'!L$51</f>
        <v>791</v>
      </c>
      <c r="N57" s="175"/>
      <c r="O57" s="175"/>
      <c r="P57" s="175">
        <f>'将来負担比率（分子）の構造'!M$51</f>
        <v>857</v>
      </c>
    </row>
    <row r="58" spans="1:16" x14ac:dyDescent="0.2">
      <c r="A58" s="175" t="s">
        <v>41</v>
      </c>
      <c r="B58" s="175"/>
      <c r="C58" s="175"/>
      <c r="D58" s="175">
        <f>'将来負担比率（分子）の構造'!I$50</f>
        <v>1298</v>
      </c>
      <c r="E58" s="175"/>
      <c r="F58" s="175"/>
      <c r="G58" s="175">
        <f>'将来負担比率（分子）の構造'!J$50</f>
        <v>1499</v>
      </c>
      <c r="H58" s="175"/>
      <c r="I58" s="175"/>
      <c r="J58" s="175">
        <f>'将来負担比率（分子）の構造'!K$50</f>
        <v>2042</v>
      </c>
      <c r="K58" s="175"/>
      <c r="L58" s="175"/>
      <c r="M58" s="175">
        <f>'将来負担比率（分子）の構造'!L$50</f>
        <v>2146</v>
      </c>
      <c r="N58" s="175"/>
      <c r="O58" s="175"/>
      <c r="P58" s="175">
        <f>'将来負担比率（分子）の構造'!M$50</f>
        <v>2205</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556</v>
      </c>
      <c r="C62" s="175"/>
      <c r="D62" s="175"/>
      <c r="E62" s="175">
        <f>'将来負担比率（分子）の構造'!J$45</f>
        <v>494</v>
      </c>
      <c r="F62" s="175"/>
      <c r="G62" s="175"/>
      <c r="H62" s="175">
        <f>'将来負担比率（分子）の構造'!K$45</f>
        <v>534</v>
      </c>
      <c r="I62" s="175"/>
      <c r="J62" s="175"/>
      <c r="K62" s="175">
        <f>'将来負担比率（分子）の構造'!L$45</f>
        <v>545</v>
      </c>
      <c r="L62" s="175"/>
      <c r="M62" s="175"/>
      <c r="N62" s="175">
        <f>'将来負担比率（分子）の構造'!M$45</f>
        <v>544</v>
      </c>
      <c r="O62" s="175"/>
      <c r="P62" s="175"/>
    </row>
    <row r="63" spans="1:16" x14ac:dyDescent="0.2">
      <c r="A63" s="175" t="s">
        <v>34</v>
      </c>
      <c r="B63" s="175" t="str">
        <f>'将来負担比率（分子）の構造'!I$44</f>
        <v>-</v>
      </c>
      <c r="C63" s="175"/>
      <c r="D63" s="175"/>
      <c r="E63" s="175" t="str">
        <f>'将来負担比率（分子）の構造'!J$44</f>
        <v>-</v>
      </c>
      <c r="F63" s="175"/>
      <c r="G63" s="175"/>
      <c r="H63" s="175" t="str">
        <f>'将来負担比率（分子）の構造'!K$44</f>
        <v>-</v>
      </c>
      <c r="I63" s="175"/>
      <c r="J63" s="175"/>
      <c r="K63" s="175" t="str">
        <f>'将来負担比率（分子）の構造'!L$44</f>
        <v>-</v>
      </c>
      <c r="L63" s="175"/>
      <c r="M63" s="175"/>
      <c r="N63" s="175" t="str">
        <f>'将来負担比率（分子）の構造'!M$44</f>
        <v>-</v>
      </c>
      <c r="O63" s="175"/>
      <c r="P63" s="175"/>
    </row>
    <row r="64" spans="1:16" x14ac:dyDescent="0.2">
      <c r="A64" s="175" t="s">
        <v>33</v>
      </c>
      <c r="B64" s="175">
        <f>'将来負担比率（分子）の構造'!I$43</f>
        <v>1198</v>
      </c>
      <c r="C64" s="175"/>
      <c r="D64" s="175"/>
      <c r="E64" s="175">
        <f>'将来負担比率（分子）の構造'!J$43</f>
        <v>1071</v>
      </c>
      <c r="F64" s="175"/>
      <c r="G64" s="175"/>
      <c r="H64" s="175">
        <f>'将来負担比率（分子）の構造'!K$43</f>
        <v>942</v>
      </c>
      <c r="I64" s="175"/>
      <c r="J64" s="175"/>
      <c r="K64" s="175">
        <f>'将来負担比率（分子）の構造'!L$43</f>
        <v>857</v>
      </c>
      <c r="L64" s="175"/>
      <c r="M64" s="175"/>
      <c r="N64" s="175">
        <f>'将来負担比率（分子）の構造'!M$43</f>
        <v>760</v>
      </c>
      <c r="O64" s="175"/>
      <c r="P64" s="175"/>
    </row>
    <row r="65" spans="1:16" x14ac:dyDescent="0.2">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f>'将来負担比率（分子）の構造'!L$42</f>
        <v>47</v>
      </c>
      <c r="L65" s="175"/>
      <c r="M65" s="175"/>
      <c r="N65" s="175">
        <f>'将来負担比率（分子）の構造'!M$42</f>
        <v>63</v>
      </c>
      <c r="O65" s="175"/>
      <c r="P65" s="175"/>
    </row>
    <row r="66" spans="1:16" x14ac:dyDescent="0.2">
      <c r="A66" s="175" t="s">
        <v>31</v>
      </c>
      <c r="B66" s="175">
        <f>'将来負担比率（分子）の構造'!I$41</f>
        <v>7467</v>
      </c>
      <c r="C66" s="175"/>
      <c r="D66" s="175"/>
      <c r="E66" s="175">
        <f>'将来負担比率（分子）の構造'!J$41</f>
        <v>7161</v>
      </c>
      <c r="F66" s="175"/>
      <c r="G66" s="175"/>
      <c r="H66" s="175">
        <f>'将来負担比率（分子）の構造'!K$41</f>
        <v>6749</v>
      </c>
      <c r="I66" s="175"/>
      <c r="J66" s="175"/>
      <c r="K66" s="175">
        <f>'将来負担比率（分子）の構造'!L$41</f>
        <v>6333</v>
      </c>
      <c r="L66" s="175"/>
      <c r="M66" s="175"/>
      <c r="N66" s="175">
        <f>'将来負担比率（分子）の構造'!M$41</f>
        <v>6039</v>
      </c>
      <c r="O66" s="175"/>
      <c r="P66" s="175"/>
    </row>
    <row r="67" spans="1:16" x14ac:dyDescent="0.2">
      <c r="A67" s="175" t="s">
        <v>71</v>
      </c>
      <c r="B67" s="175" t="e">
        <f>NA()</f>
        <v>#N/A</v>
      </c>
      <c r="C67" s="175">
        <f>IF(ISNUMBER('将来負担比率（分子）の構造'!I$53), IF('将来負担比率（分子）の構造'!I$53 &lt; 0, 0, '将来負担比率（分子）の構造'!I$53), NA())</f>
        <v>1532</v>
      </c>
      <c r="D67" s="175" t="e">
        <f>NA()</f>
        <v>#N/A</v>
      </c>
      <c r="E67" s="175" t="e">
        <f>NA()</f>
        <v>#N/A</v>
      </c>
      <c r="F67" s="175">
        <f>IF(ISNUMBER('将来負担比率（分子）の構造'!J$53), IF('将来負担比率（分子）の構造'!J$53 &lt; 0, 0, '将来負担比率（分子）の構造'!J$53), NA())</f>
        <v>1119</v>
      </c>
      <c r="G67" s="175" t="e">
        <f>NA()</f>
        <v>#N/A</v>
      </c>
      <c r="H67" s="175" t="e">
        <f>NA()</f>
        <v>#N/A</v>
      </c>
      <c r="I67" s="175">
        <f>IF(ISNUMBER('将来負担比率（分子）の構造'!K$53), IF('将来負担比率（分子）の構造'!K$53 &lt; 0, 0, '将来負担比率（分子）の構造'!K$53), NA())</f>
        <v>429</v>
      </c>
      <c r="J67" s="175" t="e">
        <f>NA()</f>
        <v>#N/A</v>
      </c>
      <c r="K67" s="175" t="e">
        <f>NA()</f>
        <v>#N/A</v>
      </c>
      <c r="L67" s="175">
        <f>IF(ISNUMBER('将来負担比率（分子）の構造'!L$53), IF('将来負担比率（分子）の構造'!L$53 &lt; 0, 0, '将来負担比率（分子）の構造'!L$53), NA())</f>
        <v>334</v>
      </c>
      <c r="M67" s="175" t="e">
        <f>NA()</f>
        <v>#N/A</v>
      </c>
      <c r="N67" s="175" t="e">
        <f>NA()</f>
        <v>#N/A</v>
      </c>
      <c r="O67" s="175">
        <f>IF(ISNUMBER('将来負担比率（分子）の構造'!M$53), IF('将来負担比率（分子）の構造'!M$53 &lt; 0, 0, '将来負担比率（分子）の構造'!M$53), NA())</f>
        <v>87</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893</v>
      </c>
      <c r="C72" s="179">
        <f>基金残高に係る経年分析!G55</f>
        <v>893</v>
      </c>
      <c r="D72" s="179">
        <f>基金残高に係る経年分析!H55</f>
        <v>893</v>
      </c>
    </row>
    <row r="73" spans="1:16" x14ac:dyDescent="0.2">
      <c r="A73" s="178" t="s">
        <v>74</v>
      </c>
      <c r="B73" s="179">
        <f>基金残高に係る経年分析!F56</f>
        <v>365</v>
      </c>
      <c r="C73" s="179">
        <f>基金残高に係る経年分析!G56</f>
        <v>389</v>
      </c>
      <c r="D73" s="179">
        <f>基金残高に係る経年分析!H56</f>
        <v>408</v>
      </c>
    </row>
    <row r="74" spans="1:16" x14ac:dyDescent="0.2">
      <c r="A74" s="178" t="s">
        <v>75</v>
      </c>
      <c r="B74" s="179">
        <f>基金残高に係る経年分析!F57</f>
        <v>607</v>
      </c>
      <c r="C74" s="179">
        <f>基金残高に係る経年分析!G57</f>
        <v>688</v>
      </c>
      <c r="D74" s="179">
        <f>基金残高に係る経年分析!H57</f>
        <v>738</v>
      </c>
    </row>
  </sheetData>
  <sheetProtection algorithmName="SHA-512" hashValue="fth6SEDLHAAhYjA8VaGpURjmhe4oI3cAMn7CoZEooQXU8ipmZMFt9KoKXK2atOZ4KauAy0B4q41ZwiE/La9FXQ==" saltValue="r1Bdts6fdasF9q3xiLxrA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202</v>
      </c>
      <c r="DI1" s="603"/>
      <c r="DJ1" s="603"/>
      <c r="DK1" s="603"/>
      <c r="DL1" s="603"/>
      <c r="DM1" s="603"/>
      <c r="DN1" s="604"/>
      <c r="DO1" s="214"/>
      <c r="DP1" s="602" t="s">
        <v>203</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453445</v>
      </c>
      <c r="S5" s="613"/>
      <c r="T5" s="613"/>
      <c r="U5" s="613"/>
      <c r="V5" s="613"/>
      <c r="W5" s="613"/>
      <c r="X5" s="613"/>
      <c r="Y5" s="614"/>
      <c r="Z5" s="615">
        <v>8.6</v>
      </c>
      <c r="AA5" s="615"/>
      <c r="AB5" s="615"/>
      <c r="AC5" s="615"/>
      <c r="AD5" s="616">
        <v>453445</v>
      </c>
      <c r="AE5" s="616"/>
      <c r="AF5" s="616"/>
      <c r="AG5" s="616"/>
      <c r="AH5" s="616"/>
      <c r="AI5" s="616"/>
      <c r="AJ5" s="616"/>
      <c r="AK5" s="616"/>
      <c r="AL5" s="617">
        <v>14.9</v>
      </c>
      <c r="AM5" s="618"/>
      <c r="AN5" s="618"/>
      <c r="AO5" s="619"/>
      <c r="AP5" s="609" t="s">
        <v>216</v>
      </c>
      <c r="AQ5" s="610"/>
      <c r="AR5" s="610"/>
      <c r="AS5" s="610"/>
      <c r="AT5" s="610"/>
      <c r="AU5" s="610"/>
      <c r="AV5" s="610"/>
      <c r="AW5" s="610"/>
      <c r="AX5" s="610"/>
      <c r="AY5" s="610"/>
      <c r="AZ5" s="610"/>
      <c r="BA5" s="610"/>
      <c r="BB5" s="610"/>
      <c r="BC5" s="610"/>
      <c r="BD5" s="610"/>
      <c r="BE5" s="610"/>
      <c r="BF5" s="611"/>
      <c r="BG5" s="623">
        <v>453445</v>
      </c>
      <c r="BH5" s="624"/>
      <c r="BI5" s="624"/>
      <c r="BJ5" s="624"/>
      <c r="BK5" s="624"/>
      <c r="BL5" s="624"/>
      <c r="BM5" s="624"/>
      <c r="BN5" s="625"/>
      <c r="BO5" s="626">
        <v>100</v>
      </c>
      <c r="BP5" s="626"/>
      <c r="BQ5" s="626"/>
      <c r="BR5" s="626"/>
      <c r="BS5" s="627">
        <v>3441</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57941</v>
      </c>
      <c r="S6" s="624"/>
      <c r="T6" s="624"/>
      <c r="U6" s="624"/>
      <c r="V6" s="624"/>
      <c r="W6" s="624"/>
      <c r="X6" s="624"/>
      <c r="Y6" s="625"/>
      <c r="Z6" s="626">
        <v>1.1000000000000001</v>
      </c>
      <c r="AA6" s="626"/>
      <c r="AB6" s="626"/>
      <c r="AC6" s="626"/>
      <c r="AD6" s="627">
        <v>57941</v>
      </c>
      <c r="AE6" s="627"/>
      <c r="AF6" s="627"/>
      <c r="AG6" s="627"/>
      <c r="AH6" s="627"/>
      <c r="AI6" s="627"/>
      <c r="AJ6" s="627"/>
      <c r="AK6" s="627"/>
      <c r="AL6" s="628">
        <v>1.9</v>
      </c>
      <c r="AM6" s="629"/>
      <c r="AN6" s="629"/>
      <c r="AO6" s="630"/>
      <c r="AP6" s="620" t="s">
        <v>221</v>
      </c>
      <c r="AQ6" s="621"/>
      <c r="AR6" s="621"/>
      <c r="AS6" s="621"/>
      <c r="AT6" s="621"/>
      <c r="AU6" s="621"/>
      <c r="AV6" s="621"/>
      <c r="AW6" s="621"/>
      <c r="AX6" s="621"/>
      <c r="AY6" s="621"/>
      <c r="AZ6" s="621"/>
      <c r="BA6" s="621"/>
      <c r="BB6" s="621"/>
      <c r="BC6" s="621"/>
      <c r="BD6" s="621"/>
      <c r="BE6" s="621"/>
      <c r="BF6" s="622"/>
      <c r="BG6" s="623">
        <v>453445</v>
      </c>
      <c r="BH6" s="624"/>
      <c r="BI6" s="624"/>
      <c r="BJ6" s="624"/>
      <c r="BK6" s="624"/>
      <c r="BL6" s="624"/>
      <c r="BM6" s="624"/>
      <c r="BN6" s="625"/>
      <c r="BO6" s="626">
        <v>100</v>
      </c>
      <c r="BP6" s="626"/>
      <c r="BQ6" s="626"/>
      <c r="BR6" s="626"/>
      <c r="BS6" s="627">
        <v>3441</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62074</v>
      </c>
      <c r="CS6" s="624"/>
      <c r="CT6" s="624"/>
      <c r="CU6" s="624"/>
      <c r="CV6" s="624"/>
      <c r="CW6" s="624"/>
      <c r="CX6" s="624"/>
      <c r="CY6" s="625"/>
      <c r="CZ6" s="617">
        <v>1.2</v>
      </c>
      <c r="DA6" s="618"/>
      <c r="DB6" s="618"/>
      <c r="DC6" s="634"/>
      <c r="DD6" s="632" t="s">
        <v>122</v>
      </c>
      <c r="DE6" s="624"/>
      <c r="DF6" s="624"/>
      <c r="DG6" s="624"/>
      <c r="DH6" s="624"/>
      <c r="DI6" s="624"/>
      <c r="DJ6" s="624"/>
      <c r="DK6" s="624"/>
      <c r="DL6" s="624"/>
      <c r="DM6" s="624"/>
      <c r="DN6" s="624"/>
      <c r="DO6" s="624"/>
      <c r="DP6" s="625"/>
      <c r="DQ6" s="632">
        <v>62074</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150</v>
      </c>
      <c r="S7" s="624"/>
      <c r="T7" s="624"/>
      <c r="U7" s="624"/>
      <c r="V7" s="624"/>
      <c r="W7" s="624"/>
      <c r="X7" s="624"/>
      <c r="Y7" s="625"/>
      <c r="Z7" s="626">
        <v>0</v>
      </c>
      <c r="AA7" s="626"/>
      <c r="AB7" s="626"/>
      <c r="AC7" s="626"/>
      <c r="AD7" s="627">
        <v>150</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198000</v>
      </c>
      <c r="BH7" s="624"/>
      <c r="BI7" s="624"/>
      <c r="BJ7" s="624"/>
      <c r="BK7" s="624"/>
      <c r="BL7" s="624"/>
      <c r="BM7" s="624"/>
      <c r="BN7" s="625"/>
      <c r="BO7" s="626">
        <v>43.7</v>
      </c>
      <c r="BP7" s="626"/>
      <c r="BQ7" s="626"/>
      <c r="BR7" s="626"/>
      <c r="BS7" s="627">
        <v>3441</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830336</v>
      </c>
      <c r="CS7" s="624"/>
      <c r="CT7" s="624"/>
      <c r="CU7" s="624"/>
      <c r="CV7" s="624"/>
      <c r="CW7" s="624"/>
      <c r="CX7" s="624"/>
      <c r="CY7" s="625"/>
      <c r="CZ7" s="626">
        <v>15.9</v>
      </c>
      <c r="DA7" s="626"/>
      <c r="DB7" s="626"/>
      <c r="DC7" s="626"/>
      <c r="DD7" s="632">
        <v>18456</v>
      </c>
      <c r="DE7" s="624"/>
      <c r="DF7" s="624"/>
      <c r="DG7" s="624"/>
      <c r="DH7" s="624"/>
      <c r="DI7" s="624"/>
      <c r="DJ7" s="624"/>
      <c r="DK7" s="624"/>
      <c r="DL7" s="624"/>
      <c r="DM7" s="624"/>
      <c r="DN7" s="624"/>
      <c r="DO7" s="624"/>
      <c r="DP7" s="625"/>
      <c r="DQ7" s="632">
        <v>403745</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1398</v>
      </c>
      <c r="S8" s="624"/>
      <c r="T8" s="624"/>
      <c r="U8" s="624"/>
      <c r="V8" s="624"/>
      <c r="W8" s="624"/>
      <c r="X8" s="624"/>
      <c r="Y8" s="625"/>
      <c r="Z8" s="626">
        <v>0</v>
      </c>
      <c r="AA8" s="626"/>
      <c r="AB8" s="626"/>
      <c r="AC8" s="626"/>
      <c r="AD8" s="627">
        <v>1398</v>
      </c>
      <c r="AE8" s="627"/>
      <c r="AF8" s="627"/>
      <c r="AG8" s="627"/>
      <c r="AH8" s="627"/>
      <c r="AI8" s="627"/>
      <c r="AJ8" s="627"/>
      <c r="AK8" s="627"/>
      <c r="AL8" s="628">
        <v>0</v>
      </c>
      <c r="AM8" s="629"/>
      <c r="AN8" s="629"/>
      <c r="AO8" s="630"/>
      <c r="AP8" s="620" t="s">
        <v>227</v>
      </c>
      <c r="AQ8" s="621"/>
      <c r="AR8" s="621"/>
      <c r="AS8" s="621"/>
      <c r="AT8" s="621"/>
      <c r="AU8" s="621"/>
      <c r="AV8" s="621"/>
      <c r="AW8" s="621"/>
      <c r="AX8" s="621"/>
      <c r="AY8" s="621"/>
      <c r="AZ8" s="621"/>
      <c r="BA8" s="621"/>
      <c r="BB8" s="621"/>
      <c r="BC8" s="621"/>
      <c r="BD8" s="621"/>
      <c r="BE8" s="621"/>
      <c r="BF8" s="622"/>
      <c r="BG8" s="623">
        <v>7081</v>
      </c>
      <c r="BH8" s="624"/>
      <c r="BI8" s="624"/>
      <c r="BJ8" s="624"/>
      <c r="BK8" s="624"/>
      <c r="BL8" s="624"/>
      <c r="BM8" s="624"/>
      <c r="BN8" s="625"/>
      <c r="BO8" s="626">
        <v>1.6</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870131</v>
      </c>
      <c r="CS8" s="624"/>
      <c r="CT8" s="624"/>
      <c r="CU8" s="624"/>
      <c r="CV8" s="624"/>
      <c r="CW8" s="624"/>
      <c r="CX8" s="624"/>
      <c r="CY8" s="625"/>
      <c r="CZ8" s="626">
        <v>16.7</v>
      </c>
      <c r="DA8" s="626"/>
      <c r="DB8" s="626"/>
      <c r="DC8" s="626"/>
      <c r="DD8" s="632">
        <v>5589</v>
      </c>
      <c r="DE8" s="624"/>
      <c r="DF8" s="624"/>
      <c r="DG8" s="624"/>
      <c r="DH8" s="624"/>
      <c r="DI8" s="624"/>
      <c r="DJ8" s="624"/>
      <c r="DK8" s="624"/>
      <c r="DL8" s="624"/>
      <c r="DM8" s="624"/>
      <c r="DN8" s="624"/>
      <c r="DO8" s="624"/>
      <c r="DP8" s="625"/>
      <c r="DQ8" s="632">
        <v>584807</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1607</v>
      </c>
      <c r="S9" s="624"/>
      <c r="T9" s="624"/>
      <c r="U9" s="624"/>
      <c r="V9" s="624"/>
      <c r="W9" s="624"/>
      <c r="X9" s="624"/>
      <c r="Y9" s="625"/>
      <c r="Z9" s="626">
        <v>0</v>
      </c>
      <c r="AA9" s="626"/>
      <c r="AB9" s="626"/>
      <c r="AC9" s="626"/>
      <c r="AD9" s="627">
        <v>1607</v>
      </c>
      <c r="AE9" s="627"/>
      <c r="AF9" s="627"/>
      <c r="AG9" s="627"/>
      <c r="AH9" s="627"/>
      <c r="AI9" s="627"/>
      <c r="AJ9" s="627"/>
      <c r="AK9" s="627"/>
      <c r="AL9" s="628">
        <v>0.1</v>
      </c>
      <c r="AM9" s="629"/>
      <c r="AN9" s="629"/>
      <c r="AO9" s="630"/>
      <c r="AP9" s="620" t="s">
        <v>230</v>
      </c>
      <c r="AQ9" s="621"/>
      <c r="AR9" s="621"/>
      <c r="AS9" s="621"/>
      <c r="AT9" s="621"/>
      <c r="AU9" s="621"/>
      <c r="AV9" s="621"/>
      <c r="AW9" s="621"/>
      <c r="AX9" s="621"/>
      <c r="AY9" s="621"/>
      <c r="AZ9" s="621"/>
      <c r="BA9" s="621"/>
      <c r="BB9" s="621"/>
      <c r="BC9" s="621"/>
      <c r="BD9" s="621"/>
      <c r="BE9" s="621"/>
      <c r="BF9" s="622"/>
      <c r="BG9" s="623">
        <v>163132</v>
      </c>
      <c r="BH9" s="624"/>
      <c r="BI9" s="624"/>
      <c r="BJ9" s="624"/>
      <c r="BK9" s="624"/>
      <c r="BL9" s="624"/>
      <c r="BM9" s="624"/>
      <c r="BN9" s="625"/>
      <c r="BO9" s="626">
        <v>36</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498336</v>
      </c>
      <c r="CS9" s="624"/>
      <c r="CT9" s="624"/>
      <c r="CU9" s="624"/>
      <c r="CV9" s="624"/>
      <c r="CW9" s="624"/>
      <c r="CX9" s="624"/>
      <c r="CY9" s="625"/>
      <c r="CZ9" s="626">
        <v>9.6</v>
      </c>
      <c r="DA9" s="626"/>
      <c r="DB9" s="626"/>
      <c r="DC9" s="626"/>
      <c r="DD9" s="632">
        <v>50180</v>
      </c>
      <c r="DE9" s="624"/>
      <c r="DF9" s="624"/>
      <c r="DG9" s="624"/>
      <c r="DH9" s="624"/>
      <c r="DI9" s="624"/>
      <c r="DJ9" s="624"/>
      <c r="DK9" s="624"/>
      <c r="DL9" s="624"/>
      <c r="DM9" s="624"/>
      <c r="DN9" s="624"/>
      <c r="DO9" s="624"/>
      <c r="DP9" s="625"/>
      <c r="DQ9" s="632">
        <v>358544</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15663</v>
      </c>
      <c r="BH10" s="624"/>
      <c r="BI10" s="624"/>
      <c r="BJ10" s="624"/>
      <c r="BK10" s="624"/>
      <c r="BL10" s="624"/>
      <c r="BM10" s="624"/>
      <c r="BN10" s="625"/>
      <c r="BO10" s="626">
        <v>3.5</v>
      </c>
      <c r="BP10" s="626"/>
      <c r="BQ10" s="626"/>
      <c r="BR10" s="626"/>
      <c r="BS10" s="627">
        <v>1819</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10101</v>
      </c>
      <c r="CS10" s="624"/>
      <c r="CT10" s="624"/>
      <c r="CU10" s="624"/>
      <c r="CV10" s="624"/>
      <c r="CW10" s="624"/>
      <c r="CX10" s="624"/>
      <c r="CY10" s="625"/>
      <c r="CZ10" s="626">
        <v>0.2</v>
      </c>
      <c r="DA10" s="626"/>
      <c r="DB10" s="626"/>
      <c r="DC10" s="626"/>
      <c r="DD10" s="632" t="s">
        <v>122</v>
      </c>
      <c r="DE10" s="624"/>
      <c r="DF10" s="624"/>
      <c r="DG10" s="624"/>
      <c r="DH10" s="624"/>
      <c r="DI10" s="624"/>
      <c r="DJ10" s="624"/>
      <c r="DK10" s="624"/>
      <c r="DL10" s="624"/>
      <c r="DM10" s="624"/>
      <c r="DN10" s="624"/>
      <c r="DO10" s="624"/>
      <c r="DP10" s="625"/>
      <c r="DQ10" s="632">
        <v>101</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105919</v>
      </c>
      <c r="S11" s="624"/>
      <c r="T11" s="624"/>
      <c r="U11" s="624"/>
      <c r="V11" s="624"/>
      <c r="W11" s="624"/>
      <c r="X11" s="624"/>
      <c r="Y11" s="625"/>
      <c r="Z11" s="628">
        <v>2</v>
      </c>
      <c r="AA11" s="629"/>
      <c r="AB11" s="629"/>
      <c r="AC11" s="635"/>
      <c r="AD11" s="632">
        <v>105919</v>
      </c>
      <c r="AE11" s="624"/>
      <c r="AF11" s="624"/>
      <c r="AG11" s="624"/>
      <c r="AH11" s="624"/>
      <c r="AI11" s="624"/>
      <c r="AJ11" s="624"/>
      <c r="AK11" s="625"/>
      <c r="AL11" s="628">
        <v>3.5</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12124</v>
      </c>
      <c r="BH11" s="624"/>
      <c r="BI11" s="624"/>
      <c r="BJ11" s="624"/>
      <c r="BK11" s="624"/>
      <c r="BL11" s="624"/>
      <c r="BM11" s="624"/>
      <c r="BN11" s="625"/>
      <c r="BO11" s="626">
        <v>2.7</v>
      </c>
      <c r="BP11" s="626"/>
      <c r="BQ11" s="626"/>
      <c r="BR11" s="626"/>
      <c r="BS11" s="627">
        <v>1622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436391</v>
      </c>
      <c r="CS11" s="624"/>
      <c r="CT11" s="624"/>
      <c r="CU11" s="624"/>
      <c r="CV11" s="624"/>
      <c r="CW11" s="624"/>
      <c r="CX11" s="624"/>
      <c r="CY11" s="625"/>
      <c r="CZ11" s="626">
        <v>8.4</v>
      </c>
      <c r="DA11" s="626"/>
      <c r="DB11" s="626"/>
      <c r="DC11" s="626"/>
      <c r="DD11" s="632">
        <v>209770</v>
      </c>
      <c r="DE11" s="624"/>
      <c r="DF11" s="624"/>
      <c r="DG11" s="624"/>
      <c r="DH11" s="624"/>
      <c r="DI11" s="624"/>
      <c r="DJ11" s="624"/>
      <c r="DK11" s="624"/>
      <c r="DL11" s="624"/>
      <c r="DM11" s="624"/>
      <c r="DN11" s="624"/>
      <c r="DO11" s="624"/>
      <c r="DP11" s="625"/>
      <c r="DQ11" s="632">
        <v>141945</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201696</v>
      </c>
      <c r="BH12" s="624"/>
      <c r="BI12" s="624"/>
      <c r="BJ12" s="624"/>
      <c r="BK12" s="624"/>
      <c r="BL12" s="624"/>
      <c r="BM12" s="624"/>
      <c r="BN12" s="625"/>
      <c r="BO12" s="626">
        <v>44.5</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291945</v>
      </c>
      <c r="CS12" s="624"/>
      <c r="CT12" s="624"/>
      <c r="CU12" s="624"/>
      <c r="CV12" s="624"/>
      <c r="CW12" s="624"/>
      <c r="CX12" s="624"/>
      <c r="CY12" s="625"/>
      <c r="CZ12" s="626">
        <v>5.6</v>
      </c>
      <c r="DA12" s="626"/>
      <c r="DB12" s="626"/>
      <c r="DC12" s="626"/>
      <c r="DD12" s="632">
        <v>12531</v>
      </c>
      <c r="DE12" s="624"/>
      <c r="DF12" s="624"/>
      <c r="DG12" s="624"/>
      <c r="DH12" s="624"/>
      <c r="DI12" s="624"/>
      <c r="DJ12" s="624"/>
      <c r="DK12" s="624"/>
      <c r="DL12" s="624"/>
      <c r="DM12" s="624"/>
      <c r="DN12" s="624"/>
      <c r="DO12" s="624"/>
      <c r="DP12" s="625"/>
      <c r="DQ12" s="632">
        <v>236987</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201392</v>
      </c>
      <c r="BH13" s="624"/>
      <c r="BI13" s="624"/>
      <c r="BJ13" s="624"/>
      <c r="BK13" s="624"/>
      <c r="BL13" s="624"/>
      <c r="BM13" s="624"/>
      <c r="BN13" s="625"/>
      <c r="BO13" s="626">
        <v>44.4</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645762</v>
      </c>
      <c r="CS13" s="624"/>
      <c r="CT13" s="624"/>
      <c r="CU13" s="624"/>
      <c r="CV13" s="624"/>
      <c r="CW13" s="624"/>
      <c r="CX13" s="624"/>
      <c r="CY13" s="625"/>
      <c r="CZ13" s="626">
        <v>12.4</v>
      </c>
      <c r="DA13" s="626"/>
      <c r="DB13" s="626"/>
      <c r="DC13" s="626"/>
      <c r="DD13" s="632">
        <v>235884</v>
      </c>
      <c r="DE13" s="624"/>
      <c r="DF13" s="624"/>
      <c r="DG13" s="624"/>
      <c r="DH13" s="624"/>
      <c r="DI13" s="624"/>
      <c r="DJ13" s="624"/>
      <c r="DK13" s="624"/>
      <c r="DL13" s="624"/>
      <c r="DM13" s="624"/>
      <c r="DN13" s="624"/>
      <c r="DO13" s="624"/>
      <c r="DP13" s="625"/>
      <c r="DQ13" s="632">
        <v>410697</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v>396</v>
      </c>
      <c r="S14" s="624"/>
      <c r="T14" s="624"/>
      <c r="U14" s="624"/>
      <c r="V14" s="624"/>
      <c r="W14" s="624"/>
      <c r="X14" s="624"/>
      <c r="Y14" s="625"/>
      <c r="Z14" s="626">
        <v>0</v>
      </c>
      <c r="AA14" s="626"/>
      <c r="AB14" s="626"/>
      <c r="AC14" s="626"/>
      <c r="AD14" s="627">
        <v>396</v>
      </c>
      <c r="AE14" s="627"/>
      <c r="AF14" s="627"/>
      <c r="AG14" s="627"/>
      <c r="AH14" s="627"/>
      <c r="AI14" s="627"/>
      <c r="AJ14" s="627"/>
      <c r="AK14" s="627"/>
      <c r="AL14" s="628">
        <v>0</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14207</v>
      </c>
      <c r="BH14" s="624"/>
      <c r="BI14" s="624"/>
      <c r="BJ14" s="624"/>
      <c r="BK14" s="624"/>
      <c r="BL14" s="624"/>
      <c r="BM14" s="624"/>
      <c r="BN14" s="625"/>
      <c r="BO14" s="626">
        <v>3.1</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278253</v>
      </c>
      <c r="CS14" s="624"/>
      <c r="CT14" s="624"/>
      <c r="CU14" s="624"/>
      <c r="CV14" s="624"/>
      <c r="CW14" s="624"/>
      <c r="CX14" s="624"/>
      <c r="CY14" s="625"/>
      <c r="CZ14" s="626">
        <v>5.3</v>
      </c>
      <c r="DA14" s="626"/>
      <c r="DB14" s="626"/>
      <c r="DC14" s="626"/>
      <c r="DD14" s="632">
        <v>29953</v>
      </c>
      <c r="DE14" s="624"/>
      <c r="DF14" s="624"/>
      <c r="DG14" s="624"/>
      <c r="DH14" s="624"/>
      <c r="DI14" s="624"/>
      <c r="DJ14" s="624"/>
      <c r="DK14" s="624"/>
      <c r="DL14" s="624"/>
      <c r="DM14" s="624"/>
      <c r="DN14" s="624"/>
      <c r="DO14" s="624"/>
      <c r="DP14" s="625"/>
      <c r="DQ14" s="632">
        <v>201553</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t="s">
        <v>122</v>
      </c>
      <c r="S15" s="624"/>
      <c r="T15" s="624"/>
      <c r="U15" s="624"/>
      <c r="V15" s="624"/>
      <c r="W15" s="624"/>
      <c r="X15" s="624"/>
      <c r="Y15" s="625"/>
      <c r="Z15" s="626" t="s">
        <v>122</v>
      </c>
      <c r="AA15" s="626"/>
      <c r="AB15" s="626"/>
      <c r="AC15" s="626"/>
      <c r="AD15" s="627" t="s">
        <v>122</v>
      </c>
      <c r="AE15" s="627"/>
      <c r="AF15" s="627"/>
      <c r="AG15" s="627"/>
      <c r="AH15" s="627"/>
      <c r="AI15" s="627"/>
      <c r="AJ15" s="627"/>
      <c r="AK15" s="627"/>
      <c r="AL15" s="628" t="s">
        <v>122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39542</v>
      </c>
      <c r="BH15" s="624"/>
      <c r="BI15" s="624"/>
      <c r="BJ15" s="624"/>
      <c r="BK15" s="624"/>
      <c r="BL15" s="624"/>
      <c r="BM15" s="624"/>
      <c r="BN15" s="625"/>
      <c r="BO15" s="626">
        <v>8.6999999999999993</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367437</v>
      </c>
      <c r="CS15" s="624"/>
      <c r="CT15" s="624"/>
      <c r="CU15" s="624"/>
      <c r="CV15" s="624"/>
      <c r="CW15" s="624"/>
      <c r="CX15" s="624"/>
      <c r="CY15" s="625"/>
      <c r="CZ15" s="626">
        <v>7</v>
      </c>
      <c r="DA15" s="626"/>
      <c r="DB15" s="626"/>
      <c r="DC15" s="626"/>
      <c r="DD15" s="632">
        <v>544</v>
      </c>
      <c r="DE15" s="624"/>
      <c r="DF15" s="624"/>
      <c r="DG15" s="624"/>
      <c r="DH15" s="624"/>
      <c r="DI15" s="624"/>
      <c r="DJ15" s="624"/>
      <c r="DK15" s="624"/>
      <c r="DL15" s="624"/>
      <c r="DM15" s="624"/>
      <c r="DN15" s="624"/>
      <c r="DO15" s="624"/>
      <c r="DP15" s="625"/>
      <c r="DQ15" s="632">
        <v>341098</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4764</v>
      </c>
      <c r="S16" s="624"/>
      <c r="T16" s="624"/>
      <c r="U16" s="624"/>
      <c r="V16" s="624"/>
      <c r="W16" s="624"/>
      <c r="X16" s="624"/>
      <c r="Y16" s="625"/>
      <c r="Z16" s="626">
        <v>0.1</v>
      </c>
      <c r="AA16" s="626"/>
      <c r="AB16" s="626"/>
      <c r="AC16" s="626"/>
      <c r="AD16" s="627">
        <v>4764</v>
      </c>
      <c r="AE16" s="627"/>
      <c r="AF16" s="627"/>
      <c r="AG16" s="627"/>
      <c r="AH16" s="627"/>
      <c r="AI16" s="627"/>
      <c r="AJ16" s="627"/>
      <c r="AK16" s="627"/>
      <c r="AL16" s="628">
        <v>0.2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163270</v>
      </c>
      <c r="CS16" s="624"/>
      <c r="CT16" s="624"/>
      <c r="CU16" s="624"/>
      <c r="CV16" s="624"/>
      <c r="CW16" s="624"/>
      <c r="CX16" s="624"/>
      <c r="CY16" s="625"/>
      <c r="CZ16" s="626">
        <v>3.1</v>
      </c>
      <c r="DA16" s="626"/>
      <c r="DB16" s="626"/>
      <c r="DC16" s="626"/>
      <c r="DD16" s="632" t="s">
        <v>122</v>
      </c>
      <c r="DE16" s="624"/>
      <c r="DF16" s="624"/>
      <c r="DG16" s="624"/>
      <c r="DH16" s="624"/>
      <c r="DI16" s="624"/>
      <c r="DJ16" s="624"/>
      <c r="DK16" s="624"/>
      <c r="DL16" s="624"/>
      <c r="DM16" s="624"/>
      <c r="DN16" s="624"/>
      <c r="DO16" s="624"/>
      <c r="DP16" s="625"/>
      <c r="DQ16" s="632">
        <v>60319</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7383</v>
      </c>
      <c r="S17" s="624"/>
      <c r="T17" s="624"/>
      <c r="U17" s="624"/>
      <c r="V17" s="624"/>
      <c r="W17" s="624"/>
      <c r="X17" s="624"/>
      <c r="Y17" s="625"/>
      <c r="Z17" s="626">
        <v>0.1</v>
      </c>
      <c r="AA17" s="626"/>
      <c r="AB17" s="626"/>
      <c r="AC17" s="626"/>
      <c r="AD17" s="627">
        <v>7383</v>
      </c>
      <c r="AE17" s="627"/>
      <c r="AF17" s="627"/>
      <c r="AG17" s="627"/>
      <c r="AH17" s="627"/>
      <c r="AI17" s="627"/>
      <c r="AJ17" s="627"/>
      <c r="AK17" s="627"/>
      <c r="AL17" s="628">
        <v>0.2</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762396</v>
      </c>
      <c r="CS17" s="624"/>
      <c r="CT17" s="624"/>
      <c r="CU17" s="624"/>
      <c r="CV17" s="624"/>
      <c r="CW17" s="624"/>
      <c r="CX17" s="624"/>
      <c r="CY17" s="625"/>
      <c r="CZ17" s="626">
        <v>14.6</v>
      </c>
      <c r="DA17" s="626"/>
      <c r="DB17" s="626"/>
      <c r="DC17" s="626"/>
      <c r="DD17" s="632" t="s">
        <v>122</v>
      </c>
      <c r="DE17" s="624"/>
      <c r="DF17" s="624"/>
      <c r="DG17" s="624"/>
      <c r="DH17" s="624"/>
      <c r="DI17" s="624"/>
      <c r="DJ17" s="624"/>
      <c r="DK17" s="624"/>
      <c r="DL17" s="624"/>
      <c r="DM17" s="624"/>
      <c r="DN17" s="624"/>
      <c r="DO17" s="624"/>
      <c r="DP17" s="625"/>
      <c r="DQ17" s="632">
        <v>687884</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1608</v>
      </c>
      <c r="S18" s="624"/>
      <c r="T18" s="624"/>
      <c r="U18" s="624"/>
      <c r="V18" s="624"/>
      <c r="W18" s="624"/>
      <c r="X18" s="624"/>
      <c r="Y18" s="625"/>
      <c r="Z18" s="626">
        <v>0</v>
      </c>
      <c r="AA18" s="626"/>
      <c r="AB18" s="626"/>
      <c r="AC18" s="626"/>
      <c r="AD18" s="627">
        <v>1608</v>
      </c>
      <c r="AE18" s="627"/>
      <c r="AF18" s="627"/>
      <c r="AG18" s="627"/>
      <c r="AH18" s="627"/>
      <c r="AI18" s="627"/>
      <c r="AJ18" s="627"/>
      <c r="AK18" s="627"/>
      <c r="AL18" s="628">
        <v>0.1</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1608</v>
      </c>
      <c r="S19" s="624"/>
      <c r="T19" s="624"/>
      <c r="U19" s="624"/>
      <c r="V19" s="624"/>
      <c r="W19" s="624"/>
      <c r="X19" s="624"/>
      <c r="Y19" s="625"/>
      <c r="Z19" s="626">
        <v>0</v>
      </c>
      <c r="AA19" s="626"/>
      <c r="AB19" s="626"/>
      <c r="AC19" s="626"/>
      <c r="AD19" s="627">
        <v>1608</v>
      </c>
      <c r="AE19" s="627"/>
      <c r="AF19" s="627"/>
      <c r="AG19" s="627"/>
      <c r="AH19" s="627"/>
      <c r="AI19" s="627"/>
      <c r="AJ19" s="627"/>
      <c r="AK19" s="627"/>
      <c r="AL19" s="628">
        <v>0.1</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t="s">
        <v>122</v>
      </c>
      <c r="S20" s="624"/>
      <c r="T20" s="624"/>
      <c r="U20" s="624"/>
      <c r="V20" s="624"/>
      <c r="W20" s="624"/>
      <c r="X20" s="624"/>
      <c r="Y20" s="625"/>
      <c r="Z20" s="626" t="s">
        <v>122</v>
      </c>
      <c r="AA20" s="626"/>
      <c r="AB20" s="626"/>
      <c r="AC20" s="626"/>
      <c r="AD20" s="627" t="s">
        <v>122</v>
      </c>
      <c r="AE20" s="627"/>
      <c r="AF20" s="627"/>
      <c r="AG20" s="627"/>
      <c r="AH20" s="627"/>
      <c r="AI20" s="627"/>
      <c r="AJ20" s="627"/>
      <c r="AK20" s="627"/>
      <c r="AL20" s="628" t="s">
        <v>122</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5216432</v>
      </c>
      <c r="CS20" s="624"/>
      <c r="CT20" s="624"/>
      <c r="CU20" s="624"/>
      <c r="CV20" s="624"/>
      <c r="CW20" s="624"/>
      <c r="CX20" s="624"/>
      <c r="CY20" s="625"/>
      <c r="CZ20" s="626">
        <v>100</v>
      </c>
      <c r="DA20" s="626"/>
      <c r="DB20" s="626"/>
      <c r="DC20" s="626"/>
      <c r="DD20" s="632">
        <v>562907</v>
      </c>
      <c r="DE20" s="624"/>
      <c r="DF20" s="624"/>
      <c r="DG20" s="624"/>
      <c r="DH20" s="624"/>
      <c r="DI20" s="624"/>
      <c r="DJ20" s="624"/>
      <c r="DK20" s="624"/>
      <c r="DL20" s="624"/>
      <c r="DM20" s="624"/>
      <c r="DN20" s="624"/>
      <c r="DO20" s="624"/>
      <c r="DP20" s="625"/>
      <c r="DQ20" s="632">
        <v>3489754</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2652733</v>
      </c>
      <c r="S21" s="624"/>
      <c r="T21" s="624"/>
      <c r="U21" s="624"/>
      <c r="V21" s="624"/>
      <c r="W21" s="624"/>
      <c r="X21" s="624"/>
      <c r="Y21" s="625"/>
      <c r="Z21" s="626">
        <v>50.3</v>
      </c>
      <c r="AA21" s="626"/>
      <c r="AB21" s="626"/>
      <c r="AC21" s="626"/>
      <c r="AD21" s="627">
        <v>2392840</v>
      </c>
      <c r="AE21" s="627"/>
      <c r="AF21" s="627"/>
      <c r="AG21" s="627"/>
      <c r="AH21" s="627"/>
      <c r="AI21" s="627"/>
      <c r="AJ21" s="627"/>
      <c r="AK21" s="627"/>
      <c r="AL21" s="628">
        <v>78.7</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2392840</v>
      </c>
      <c r="S22" s="624"/>
      <c r="T22" s="624"/>
      <c r="U22" s="624"/>
      <c r="V22" s="624"/>
      <c r="W22" s="624"/>
      <c r="X22" s="624"/>
      <c r="Y22" s="625"/>
      <c r="Z22" s="626">
        <v>45.4</v>
      </c>
      <c r="AA22" s="626"/>
      <c r="AB22" s="626"/>
      <c r="AC22" s="626"/>
      <c r="AD22" s="627">
        <v>2392840</v>
      </c>
      <c r="AE22" s="627"/>
      <c r="AF22" s="627"/>
      <c r="AG22" s="627"/>
      <c r="AH22" s="627"/>
      <c r="AI22" s="627"/>
      <c r="AJ22" s="627"/>
      <c r="AK22" s="627"/>
      <c r="AL22" s="628">
        <v>78.7</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259893</v>
      </c>
      <c r="S23" s="624"/>
      <c r="T23" s="624"/>
      <c r="U23" s="624"/>
      <c r="V23" s="624"/>
      <c r="W23" s="624"/>
      <c r="X23" s="624"/>
      <c r="Y23" s="625"/>
      <c r="Z23" s="626">
        <v>4.9000000000000004</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1947001</v>
      </c>
      <c r="CS24" s="613"/>
      <c r="CT24" s="613"/>
      <c r="CU24" s="613"/>
      <c r="CV24" s="613"/>
      <c r="CW24" s="613"/>
      <c r="CX24" s="613"/>
      <c r="CY24" s="614"/>
      <c r="CZ24" s="617">
        <v>37.299999999999997</v>
      </c>
      <c r="DA24" s="618"/>
      <c r="DB24" s="618"/>
      <c r="DC24" s="634"/>
      <c r="DD24" s="657">
        <v>1617794</v>
      </c>
      <c r="DE24" s="613"/>
      <c r="DF24" s="613"/>
      <c r="DG24" s="613"/>
      <c r="DH24" s="613"/>
      <c r="DI24" s="613"/>
      <c r="DJ24" s="613"/>
      <c r="DK24" s="614"/>
      <c r="DL24" s="657">
        <v>1580848</v>
      </c>
      <c r="DM24" s="613"/>
      <c r="DN24" s="613"/>
      <c r="DO24" s="613"/>
      <c r="DP24" s="613"/>
      <c r="DQ24" s="613"/>
      <c r="DR24" s="613"/>
      <c r="DS24" s="613"/>
      <c r="DT24" s="613"/>
      <c r="DU24" s="613"/>
      <c r="DV24" s="614"/>
      <c r="DW24" s="617">
        <v>52</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3287344</v>
      </c>
      <c r="S25" s="624"/>
      <c r="T25" s="624"/>
      <c r="U25" s="624"/>
      <c r="V25" s="624"/>
      <c r="W25" s="624"/>
      <c r="X25" s="624"/>
      <c r="Y25" s="625"/>
      <c r="Z25" s="626">
        <v>62.3</v>
      </c>
      <c r="AA25" s="626"/>
      <c r="AB25" s="626"/>
      <c r="AC25" s="626"/>
      <c r="AD25" s="627">
        <v>3027451</v>
      </c>
      <c r="AE25" s="627"/>
      <c r="AF25" s="627"/>
      <c r="AG25" s="627"/>
      <c r="AH25" s="627"/>
      <c r="AI25" s="627"/>
      <c r="AJ25" s="627"/>
      <c r="AK25" s="627"/>
      <c r="AL25" s="628">
        <v>99.6</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824396</v>
      </c>
      <c r="CS25" s="653"/>
      <c r="CT25" s="653"/>
      <c r="CU25" s="653"/>
      <c r="CV25" s="653"/>
      <c r="CW25" s="653"/>
      <c r="CX25" s="653"/>
      <c r="CY25" s="654"/>
      <c r="CZ25" s="628">
        <v>15.8</v>
      </c>
      <c r="DA25" s="655"/>
      <c r="DB25" s="655"/>
      <c r="DC25" s="658"/>
      <c r="DD25" s="632">
        <v>766665</v>
      </c>
      <c r="DE25" s="653"/>
      <c r="DF25" s="653"/>
      <c r="DG25" s="653"/>
      <c r="DH25" s="653"/>
      <c r="DI25" s="653"/>
      <c r="DJ25" s="653"/>
      <c r="DK25" s="654"/>
      <c r="DL25" s="632">
        <v>764324</v>
      </c>
      <c r="DM25" s="653"/>
      <c r="DN25" s="653"/>
      <c r="DO25" s="653"/>
      <c r="DP25" s="653"/>
      <c r="DQ25" s="653"/>
      <c r="DR25" s="653"/>
      <c r="DS25" s="653"/>
      <c r="DT25" s="653"/>
      <c r="DU25" s="653"/>
      <c r="DV25" s="654"/>
      <c r="DW25" s="628">
        <v>25.1</v>
      </c>
      <c r="DX25" s="655"/>
      <c r="DY25" s="655"/>
      <c r="DZ25" s="655"/>
      <c r="EA25" s="655"/>
      <c r="EB25" s="655"/>
      <c r="EC25" s="656"/>
    </row>
    <row r="26" spans="2:133" ht="11.25" customHeight="1" x14ac:dyDescent="0.2">
      <c r="B26" s="620" t="s">
        <v>283</v>
      </c>
      <c r="C26" s="621"/>
      <c r="D26" s="621"/>
      <c r="E26" s="621"/>
      <c r="F26" s="621"/>
      <c r="G26" s="621"/>
      <c r="H26" s="621"/>
      <c r="I26" s="621"/>
      <c r="J26" s="621"/>
      <c r="K26" s="621"/>
      <c r="L26" s="621"/>
      <c r="M26" s="621"/>
      <c r="N26" s="621"/>
      <c r="O26" s="621"/>
      <c r="P26" s="621"/>
      <c r="Q26" s="622"/>
      <c r="R26" s="623" t="s">
        <v>122</v>
      </c>
      <c r="S26" s="624"/>
      <c r="T26" s="624"/>
      <c r="U26" s="624"/>
      <c r="V26" s="624"/>
      <c r="W26" s="624"/>
      <c r="X26" s="624"/>
      <c r="Y26" s="625"/>
      <c r="Z26" s="626" t="s">
        <v>122</v>
      </c>
      <c r="AA26" s="626"/>
      <c r="AB26" s="626"/>
      <c r="AC26" s="626"/>
      <c r="AD26" s="627" t="s">
        <v>122</v>
      </c>
      <c r="AE26" s="627"/>
      <c r="AF26" s="627"/>
      <c r="AG26" s="627"/>
      <c r="AH26" s="627"/>
      <c r="AI26" s="627"/>
      <c r="AJ26" s="627"/>
      <c r="AK26" s="627"/>
      <c r="AL26" s="628" t="s">
        <v>122</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494301</v>
      </c>
      <c r="CS26" s="624"/>
      <c r="CT26" s="624"/>
      <c r="CU26" s="624"/>
      <c r="CV26" s="624"/>
      <c r="CW26" s="624"/>
      <c r="CX26" s="624"/>
      <c r="CY26" s="625"/>
      <c r="CZ26" s="628">
        <v>9.5</v>
      </c>
      <c r="DA26" s="655"/>
      <c r="DB26" s="655"/>
      <c r="DC26" s="658"/>
      <c r="DD26" s="632">
        <v>455860</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5"/>
      <c r="DY26" s="655"/>
      <c r="DZ26" s="655"/>
      <c r="EA26" s="655"/>
      <c r="EB26" s="655"/>
      <c r="EC26" s="656"/>
    </row>
    <row r="27" spans="2:133" ht="11.25" customHeight="1" x14ac:dyDescent="0.2">
      <c r="B27" s="620" t="s">
        <v>286</v>
      </c>
      <c r="C27" s="621"/>
      <c r="D27" s="621"/>
      <c r="E27" s="621"/>
      <c r="F27" s="621"/>
      <c r="G27" s="621"/>
      <c r="H27" s="621"/>
      <c r="I27" s="621"/>
      <c r="J27" s="621"/>
      <c r="K27" s="621"/>
      <c r="L27" s="621"/>
      <c r="M27" s="621"/>
      <c r="N27" s="621"/>
      <c r="O27" s="621"/>
      <c r="P27" s="621"/>
      <c r="Q27" s="622"/>
      <c r="R27" s="623">
        <v>30034</v>
      </c>
      <c r="S27" s="624"/>
      <c r="T27" s="624"/>
      <c r="U27" s="624"/>
      <c r="V27" s="624"/>
      <c r="W27" s="624"/>
      <c r="X27" s="624"/>
      <c r="Y27" s="625"/>
      <c r="Z27" s="626">
        <v>0.6</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453445</v>
      </c>
      <c r="BH27" s="624"/>
      <c r="BI27" s="624"/>
      <c r="BJ27" s="624"/>
      <c r="BK27" s="624"/>
      <c r="BL27" s="624"/>
      <c r="BM27" s="624"/>
      <c r="BN27" s="625"/>
      <c r="BO27" s="626">
        <v>100</v>
      </c>
      <c r="BP27" s="626"/>
      <c r="BQ27" s="626"/>
      <c r="BR27" s="626"/>
      <c r="BS27" s="627">
        <v>3441</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360209</v>
      </c>
      <c r="CS27" s="653"/>
      <c r="CT27" s="653"/>
      <c r="CU27" s="653"/>
      <c r="CV27" s="653"/>
      <c r="CW27" s="653"/>
      <c r="CX27" s="653"/>
      <c r="CY27" s="654"/>
      <c r="CZ27" s="628">
        <v>6.9</v>
      </c>
      <c r="DA27" s="655"/>
      <c r="DB27" s="655"/>
      <c r="DC27" s="658"/>
      <c r="DD27" s="632">
        <v>163245</v>
      </c>
      <c r="DE27" s="653"/>
      <c r="DF27" s="653"/>
      <c r="DG27" s="653"/>
      <c r="DH27" s="653"/>
      <c r="DI27" s="653"/>
      <c r="DJ27" s="653"/>
      <c r="DK27" s="654"/>
      <c r="DL27" s="632">
        <v>129182</v>
      </c>
      <c r="DM27" s="653"/>
      <c r="DN27" s="653"/>
      <c r="DO27" s="653"/>
      <c r="DP27" s="653"/>
      <c r="DQ27" s="653"/>
      <c r="DR27" s="653"/>
      <c r="DS27" s="653"/>
      <c r="DT27" s="653"/>
      <c r="DU27" s="653"/>
      <c r="DV27" s="654"/>
      <c r="DW27" s="628">
        <v>4.3</v>
      </c>
      <c r="DX27" s="655"/>
      <c r="DY27" s="655"/>
      <c r="DZ27" s="655"/>
      <c r="EA27" s="655"/>
      <c r="EB27" s="655"/>
      <c r="EC27" s="656"/>
    </row>
    <row r="28" spans="2:133" ht="11.25" customHeight="1" x14ac:dyDescent="0.2">
      <c r="B28" s="620" t="s">
        <v>289</v>
      </c>
      <c r="C28" s="621"/>
      <c r="D28" s="621"/>
      <c r="E28" s="621"/>
      <c r="F28" s="621"/>
      <c r="G28" s="621"/>
      <c r="H28" s="621"/>
      <c r="I28" s="621"/>
      <c r="J28" s="621"/>
      <c r="K28" s="621"/>
      <c r="L28" s="621"/>
      <c r="M28" s="621"/>
      <c r="N28" s="621"/>
      <c r="O28" s="621"/>
      <c r="P28" s="621"/>
      <c r="Q28" s="622"/>
      <c r="R28" s="623">
        <v>102209</v>
      </c>
      <c r="S28" s="624"/>
      <c r="T28" s="624"/>
      <c r="U28" s="624"/>
      <c r="V28" s="624"/>
      <c r="W28" s="624"/>
      <c r="X28" s="624"/>
      <c r="Y28" s="625"/>
      <c r="Z28" s="626">
        <v>1.9</v>
      </c>
      <c r="AA28" s="626"/>
      <c r="AB28" s="626"/>
      <c r="AC28" s="626"/>
      <c r="AD28" s="627">
        <v>3768</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762396</v>
      </c>
      <c r="CS28" s="624"/>
      <c r="CT28" s="624"/>
      <c r="CU28" s="624"/>
      <c r="CV28" s="624"/>
      <c r="CW28" s="624"/>
      <c r="CX28" s="624"/>
      <c r="CY28" s="625"/>
      <c r="CZ28" s="628">
        <v>14.6</v>
      </c>
      <c r="DA28" s="655"/>
      <c r="DB28" s="655"/>
      <c r="DC28" s="658"/>
      <c r="DD28" s="632">
        <v>687884</v>
      </c>
      <c r="DE28" s="624"/>
      <c r="DF28" s="624"/>
      <c r="DG28" s="624"/>
      <c r="DH28" s="624"/>
      <c r="DI28" s="624"/>
      <c r="DJ28" s="624"/>
      <c r="DK28" s="625"/>
      <c r="DL28" s="632">
        <v>687342</v>
      </c>
      <c r="DM28" s="624"/>
      <c r="DN28" s="624"/>
      <c r="DO28" s="624"/>
      <c r="DP28" s="624"/>
      <c r="DQ28" s="624"/>
      <c r="DR28" s="624"/>
      <c r="DS28" s="624"/>
      <c r="DT28" s="624"/>
      <c r="DU28" s="624"/>
      <c r="DV28" s="625"/>
      <c r="DW28" s="628">
        <v>22.6</v>
      </c>
      <c r="DX28" s="655"/>
      <c r="DY28" s="655"/>
      <c r="DZ28" s="655"/>
      <c r="EA28" s="655"/>
      <c r="EB28" s="655"/>
      <c r="EC28" s="656"/>
    </row>
    <row r="29" spans="2:133" ht="11.25" customHeight="1" x14ac:dyDescent="0.2">
      <c r="B29" s="620" t="s">
        <v>291</v>
      </c>
      <c r="C29" s="621"/>
      <c r="D29" s="621"/>
      <c r="E29" s="621"/>
      <c r="F29" s="621"/>
      <c r="G29" s="621"/>
      <c r="H29" s="621"/>
      <c r="I29" s="621"/>
      <c r="J29" s="621"/>
      <c r="K29" s="621"/>
      <c r="L29" s="621"/>
      <c r="M29" s="621"/>
      <c r="N29" s="621"/>
      <c r="O29" s="621"/>
      <c r="P29" s="621"/>
      <c r="Q29" s="622"/>
      <c r="R29" s="623">
        <v>25950</v>
      </c>
      <c r="S29" s="624"/>
      <c r="T29" s="624"/>
      <c r="U29" s="624"/>
      <c r="V29" s="624"/>
      <c r="W29" s="624"/>
      <c r="X29" s="624"/>
      <c r="Y29" s="625"/>
      <c r="Z29" s="626">
        <v>0.5</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761931</v>
      </c>
      <c r="CS29" s="653"/>
      <c r="CT29" s="653"/>
      <c r="CU29" s="653"/>
      <c r="CV29" s="653"/>
      <c r="CW29" s="653"/>
      <c r="CX29" s="653"/>
      <c r="CY29" s="654"/>
      <c r="CZ29" s="628">
        <v>14.6</v>
      </c>
      <c r="DA29" s="655"/>
      <c r="DB29" s="655"/>
      <c r="DC29" s="658"/>
      <c r="DD29" s="632">
        <v>687419</v>
      </c>
      <c r="DE29" s="653"/>
      <c r="DF29" s="653"/>
      <c r="DG29" s="653"/>
      <c r="DH29" s="653"/>
      <c r="DI29" s="653"/>
      <c r="DJ29" s="653"/>
      <c r="DK29" s="654"/>
      <c r="DL29" s="632">
        <v>686877</v>
      </c>
      <c r="DM29" s="653"/>
      <c r="DN29" s="653"/>
      <c r="DO29" s="653"/>
      <c r="DP29" s="653"/>
      <c r="DQ29" s="653"/>
      <c r="DR29" s="653"/>
      <c r="DS29" s="653"/>
      <c r="DT29" s="653"/>
      <c r="DU29" s="653"/>
      <c r="DV29" s="654"/>
      <c r="DW29" s="628">
        <v>22.6</v>
      </c>
      <c r="DX29" s="655"/>
      <c r="DY29" s="655"/>
      <c r="DZ29" s="655"/>
      <c r="EA29" s="655"/>
      <c r="EB29" s="655"/>
      <c r="EC29" s="656"/>
    </row>
    <row r="30" spans="2:133" ht="11.25" customHeight="1" x14ac:dyDescent="0.2">
      <c r="B30" s="620" t="s">
        <v>293</v>
      </c>
      <c r="C30" s="621"/>
      <c r="D30" s="621"/>
      <c r="E30" s="621"/>
      <c r="F30" s="621"/>
      <c r="G30" s="621"/>
      <c r="H30" s="621"/>
      <c r="I30" s="621"/>
      <c r="J30" s="621"/>
      <c r="K30" s="621"/>
      <c r="L30" s="621"/>
      <c r="M30" s="621"/>
      <c r="N30" s="621"/>
      <c r="O30" s="621"/>
      <c r="P30" s="621"/>
      <c r="Q30" s="622"/>
      <c r="R30" s="623">
        <v>410825</v>
      </c>
      <c r="S30" s="624"/>
      <c r="T30" s="624"/>
      <c r="U30" s="624"/>
      <c r="V30" s="624"/>
      <c r="W30" s="624"/>
      <c r="X30" s="624"/>
      <c r="Y30" s="625"/>
      <c r="Z30" s="626">
        <v>7.8</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735782</v>
      </c>
      <c r="CS30" s="624"/>
      <c r="CT30" s="624"/>
      <c r="CU30" s="624"/>
      <c r="CV30" s="624"/>
      <c r="CW30" s="624"/>
      <c r="CX30" s="624"/>
      <c r="CY30" s="625"/>
      <c r="CZ30" s="628">
        <v>14.1</v>
      </c>
      <c r="DA30" s="655"/>
      <c r="DB30" s="655"/>
      <c r="DC30" s="658"/>
      <c r="DD30" s="632">
        <v>665843</v>
      </c>
      <c r="DE30" s="624"/>
      <c r="DF30" s="624"/>
      <c r="DG30" s="624"/>
      <c r="DH30" s="624"/>
      <c r="DI30" s="624"/>
      <c r="DJ30" s="624"/>
      <c r="DK30" s="625"/>
      <c r="DL30" s="632">
        <v>665343</v>
      </c>
      <c r="DM30" s="624"/>
      <c r="DN30" s="624"/>
      <c r="DO30" s="624"/>
      <c r="DP30" s="624"/>
      <c r="DQ30" s="624"/>
      <c r="DR30" s="624"/>
      <c r="DS30" s="624"/>
      <c r="DT30" s="624"/>
      <c r="DU30" s="624"/>
      <c r="DV30" s="625"/>
      <c r="DW30" s="628">
        <v>21.9</v>
      </c>
      <c r="DX30" s="655"/>
      <c r="DY30" s="655"/>
      <c r="DZ30" s="655"/>
      <c r="EA30" s="655"/>
      <c r="EB30" s="655"/>
      <c r="EC30" s="656"/>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18"/>
      <c r="AV31" s="218"/>
      <c r="AW31" s="218"/>
      <c r="AX31" s="609" t="s">
        <v>177</v>
      </c>
      <c r="AY31" s="610"/>
      <c r="AZ31" s="610"/>
      <c r="BA31" s="610"/>
      <c r="BB31" s="610"/>
      <c r="BC31" s="610"/>
      <c r="BD31" s="610"/>
      <c r="BE31" s="610"/>
      <c r="BF31" s="611"/>
      <c r="BG31" s="670">
        <v>99.4</v>
      </c>
      <c r="BH31" s="667"/>
      <c r="BI31" s="667"/>
      <c r="BJ31" s="667"/>
      <c r="BK31" s="667"/>
      <c r="BL31" s="667"/>
      <c r="BM31" s="618">
        <v>97.5</v>
      </c>
      <c r="BN31" s="667"/>
      <c r="BO31" s="667"/>
      <c r="BP31" s="667"/>
      <c r="BQ31" s="668"/>
      <c r="BR31" s="670">
        <v>98.4</v>
      </c>
      <c r="BS31" s="667"/>
      <c r="BT31" s="667"/>
      <c r="BU31" s="667"/>
      <c r="BV31" s="667"/>
      <c r="BW31" s="667"/>
      <c r="BX31" s="618">
        <v>95.7</v>
      </c>
      <c r="BY31" s="667"/>
      <c r="BZ31" s="667"/>
      <c r="CA31" s="667"/>
      <c r="CB31" s="668"/>
      <c r="CD31" s="663"/>
      <c r="CE31" s="664"/>
      <c r="CF31" s="620" t="s">
        <v>300</v>
      </c>
      <c r="CG31" s="621"/>
      <c r="CH31" s="621"/>
      <c r="CI31" s="621"/>
      <c r="CJ31" s="621"/>
      <c r="CK31" s="621"/>
      <c r="CL31" s="621"/>
      <c r="CM31" s="621"/>
      <c r="CN31" s="621"/>
      <c r="CO31" s="621"/>
      <c r="CP31" s="621"/>
      <c r="CQ31" s="622"/>
      <c r="CR31" s="623">
        <v>26149</v>
      </c>
      <c r="CS31" s="653"/>
      <c r="CT31" s="653"/>
      <c r="CU31" s="653"/>
      <c r="CV31" s="653"/>
      <c r="CW31" s="653"/>
      <c r="CX31" s="653"/>
      <c r="CY31" s="654"/>
      <c r="CZ31" s="628">
        <v>0.5</v>
      </c>
      <c r="DA31" s="655"/>
      <c r="DB31" s="655"/>
      <c r="DC31" s="658"/>
      <c r="DD31" s="632">
        <v>21576</v>
      </c>
      <c r="DE31" s="653"/>
      <c r="DF31" s="653"/>
      <c r="DG31" s="653"/>
      <c r="DH31" s="653"/>
      <c r="DI31" s="653"/>
      <c r="DJ31" s="653"/>
      <c r="DK31" s="654"/>
      <c r="DL31" s="632">
        <v>21534</v>
      </c>
      <c r="DM31" s="653"/>
      <c r="DN31" s="653"/>
      <c r="DO31" s="653"/>
      <c r="DP31" s="653"/>
      <c r="DQ31" s="653"/>
      <c r="DR31" s="653"/>
      <c r="DS31" s="653"/>
      <c r="DT31" s="653"/>
      <c r="DU31" s="653"/>
      <c r="DV31" s="654"/>
      <c r="DW31" s="628">
        <v>0.7</v>
      </c>
      <c r="DX31" s="655"/>
      <c r="DY31" s="655"/>
      <c r="DZ31" s="655"/>
      <c r="EA31" s="655"/>
      <c r="EB31" s="655"/>
      <c r="EC31" s="656"/>
    </row>
    <row r="32" spans="2:133" ht="11.25" customHeight="1" x14ac:dyDescent="0.2">
      <c r="B32" s="620" t="s">
        <v>301</v>
      </c>
      <c r="C32" s="621"/>
      <c r="D32" s="621"/>
      <c r="E32" s="621"/>
      <c r="F32" s="621"/>
      <c r="G32" s="621"/>
      <c r="H32" s="621"/>
      <c r="I32" s="621"/>
      <c r="J32" s="621"/>
      <c r="K32" s="621"/>
      <c r="L32" s="621"/>
      <c r="M32" s="621"/>
      <c r="N32" s="621"/>
      <c r="O32" s="621"/>
      <c r="P32" s="621"/>
      <c r="Q32" s="622"/>
      <c r="R32" s="623">
        <v>244518</v>
      </c>
      <c r="S32" s="624"/>
      <c r="T32" s="624"/>
      <c r="U32" s="624"/>
      <c r="V32" s="624"/>
      <c r="W32" s="624"/>
      <c r="X32" s="624"/>
      <c r="Y32" s="625"/>
      <c r="Z32" s="626">
        <v>4.5999999999999996</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14" t="s">
        <v>302</v>
      </c>
      <c r="AX32" s="620" t="s">
        <v>303</v>
      </c>
      <c r="AY32" s="621"/>
      <c r="AZ32" s="621"/>
      <c r="BA32" s="621"/>
      <c r="BB32" s="621"/>
      <c r="BC32" s="621"/>
      <c r="BD32" s="621"/>
      <c r="BE32" s="621"/>
      <c r="BF32" s="622"/>
      <c r="BG32" s="680">
        <v>99.1</v>
      </c>
      <c r="BH32" s="653"/>
      <c r="BI32" s="653"/>
      <c r="BJ32" s="653"/>
      <c r="BK32" s="653"/>
      <c r="BL32" s="653"/>
      <c r="BM32" s="629">
        <v>96.3</v>
      </c>
      <c r="BN32" s="653"/>
      <c r="BO32" s="653"/>
      <c r="BP32" s="653"/>
      <c r="BQ32" s="669"/>
      <c r="BR32" s="680">
        <v>97.1</v>
      </c>
      <c r="BS32" s="653"/>
      <c r="BT32" s="653"/>
      <c r="BU32" s="653"/>
      <c r="BV32" s="653"/>
      <c r="BW32" s="653"/>
      <c r="BX32" s="629">
        <v>95.5</v>
      </c>
      <c r="BY32" s="653"/>
      <c r="BZ32" s="653"/>
      <c r="CA32" s="653"/>
      <c r="CB32" s="669"/>
      <c r="CD32" s="665"/>
      <c r="CE32" s="666"/>
      <c r="CF32" s="620" t="s">
        <v>304</v>
      </c>
      <c r="CG32" s="621"/>
      <c r="CH32" s="621"/>
      <c r="CI32" s="621"/>
      <c r="CJ32" s="621"/>
      <c r="CK32" s="621"/>
      <c r="CL32" s="621"/>
      <c r="CM32" s="621"/>
      <c r="CN32" s="621"/>
      <c r="CO32" s="621"/>
      <c r="CP32" s="621"/>
      <c r="CQ32" s="622"/>
      <c r="CR32" s="623">
        <v>465</v>
      </c>
      <c r="CS32" s="624"/>
      <c r="CT32" s="624"/>
      <c r="CU32" s="624"/>
      <c r="CV32" s="624"/>
      <c r="CW32" s="624"/>
      <c r="CX32" s="624"/>
      <c r="CY32" s="625"/>
      <c r="CZ32" s="628">
        <v>0</v>
      </c>
      <c r="DA32" s="655"/>
      <c r="DB32" s="655"/>
      <c r="DC32" s="658"/>
      <c r="DD32" s="632">
        <v>465</v>
      </c>
      <c r="DE32" s="624"/>
      <c r="DF32" s="624"/>
      <c r="DG32" s="624"/>
      <c r="DH32" s="624"/>
      <c r="DI32" s="624"/>
      <c r="DJ32" s="624"/>
      <c r="DK32" s="625"/>
      <c r="DL32" s="632">
        <v>465</v>
      </c>
      <c r="DM32" s="624"/>
      <c r="DN32" s="624"/>
      <c r="DO32" s="624"/>
      <c r="DP32" s="624"/>
      <c r="DQ32" s="624"/>
      <c r="DR32" s="624"/>
      <c r="DS32" s="624"/>
      <c r="DT32" s="624"/>
      <c r="DU32" s="624"/>
      <c r="DV32" s="625"/>
      <c r="DW32" s="628">
        <v>0</v>
      </c>
      <c r="DX32" s="655"/>
      <c r="DY32" s="655"/>
      <c r="DZ32" s="655"/>
      <c r="EA32" s="655"/>
      <c r="EB32" s="655"/>
      <c r="EC32" s="656"/>
    </row>
    <row r="33" spans="2:133" ht="11.25" customHeight="1" x14ac:dyDescent="0.2">
      <c r="B33" s="620" t="s">
        <v>305</v>
      </c>
      <c r="C33" s="621"/>
      <c r="D33" s="621"/>
      <c r="E33" s="621"/>
      <c r="F33" s="621"/>
      <c r="G33" s="621"/>
      <c r="H33" s="621"/>
      <c r="I33" s="621"/>
      <c r="J33" s="621"/>
      <c r="K33" s="621"/>
      <c r="L33" s="621"/>
      <c r="M33" s="621"/>
      <c r="N33" s="621"/>
      <c r="O33" s="621"/>
      <c r="P33" s="621"/>
      <c r="Q33" s="622"/>
      <c r="R33" s="623">
        <v>34297</v>
      </c>
      <c r="S33" s="624"/>
      <c r="T33" s="624"/>
      <c r="U33" s="624"/>
      <c r="V33" s="624"/>
      <c r="W33" s="624"/>
      <c r="X33" s="624"/>
      <c r="Y33" s="625"/>
      <c r="Z33" s="626">
        <v>0.7</v>
      </c>
      <c r="AA33" s="626"/>
      <c r="AB33" s="626"/>
      <c r="AC33" s="626"/>
      <c r="AD33" s="627">
        <v>7787</v>
      </c>
      <c r="AE33" s="627"/>
      <c r="AF33" s="627"/>
      <c r="AG33" s="627"/>
      <c r="AH33" s="627"/>
      <c r="AI33" s="627"/>
      <c r="AJ33" s="627"/>
      <c r="AK33" s="627"/>
      <c r="AL33" s="628">
        <v>0.3</v>
      </c>
      <c r="AM33" s="629"/>
      <c r="AN33" s="629"/>
      <c r="AO33" s="630"/>
      <c r="AP33" s="675"/>
      <c r="AQ33" s="676"/>
      <c r="AR33" s="676"/>
      <c r="AS33" s="676"/>
      <c r="AT33" s="679"/>
      <c r="AU33" s="219"/>
      <c r="AV33" s="219"/>
      <c r="AW33" s="219"/>
      <c r="AX33" s="644" t="s">
        <v>306</v>
      </c>
      <c r="AY33" s="645"/>
      <c r="AZ33" s="645"/>
      <c r="BA33" s="645"/>
      <c r="BB33" s="645"/>
      <c r="BC33" s="645"/>
      <c r="BD33" s="645"/>
      <c r="BE33" s="645"/>
      <c r="BF33" s="646"/>
      <c r="BG33" s="681">
        <v>99.5</v>
      </c>
      <c r="BH33" s="682"/>
      <c r="BI33" s="682"/>
      <c r="BJ33" s="682"/>
      <c r="BK33" s="682"/>
      <c r="BL33" s="682"/>
      <c r="BM33" s="683">
        <v>98.2</v>
      </c>
      <c r="BN33" s="682"/>
      <c r="BO33" s="682"/>
      <c r="BP33" s="682"/>
      <c r="BQ33" s="684"/>
      <c r="BR33" s="681">
        <v>99.4</v>
      </c>
      <c r="BS33" s="682"/>
      <c r="BT33" s="682"/>
      <c r="BU33" s="682"/>
      <c r="BV33" s="682"/>
      <c r="BW33" s="682"/>
      <c r="BX33" s="683">
        <v>95</v>
      </c>
      <c r="BY33" s="682"/>
      <c r="BZ33" s="682"/>
      <c r="CA33" s="682"/>
      <c r="CB33" s="684"/>
      <c r="CD33" s="620" t="s">
        <v>307</v>
      </c>
      <c r="CE33" s="621"/>
      <c r="CF33" s="621"/>
      <c r="CG33" s="621"/>
      <c r="CH33" s="621"/>
      <c r="CI33" s="621"/>
      <c r="CJ33" s="621"/>
      <c r="CK33" s="621"/>
      <c r="CL33" s="621"/>
      <c r="CM33" s="621"/>
      <c r="CN33" s="621"/>
      <c r="CO33" s="621"/>
      <c r="CP33" s="621"/>
      <c r="CQ33" s="622"/>
      <c r="CR33" s="623">
        <v>2543259</v>
      </c>
      <c r="CS33" s="653"/>
      <c r="CT33" s="653"/>
      <c r="CU33" s="653"/>
      <c r="CV33" s="653"/>
      <c r="CW33" s="653"/>
      <c r="CX33" s="653"/>
      <c r="CY33" s="654"/>
      <c r="CZ33" s="628">
        <v>48.8</v>
      </c>
      <c r="DA33" s="655"/>
      <c r="DB33" s="655"/>
      <c r="DC33" s="658"/>
      <c r="DD33" s="632">
        <v>1678293</v>
      </c>
      <c r="DE33" s="653"/>
      <c r="DF33" s="653"/>
      <c r="DG33" s="653"/>
      <c r="DH33" s="653"/>
      <c r="DI33" s="653"/>
      <c r="DJ33" s="653"/>
      <c r="DK33" s="654"/>
      <c r="DL33" s="632">
        <v>1042026</v>
      </c>
      <c r="DM33" s="653"/>
      <c r="DN33" s="653"/>
      <c r="DO33" s="653"/>
      <c r="DP33" s="653"/>
      <c r="DQ33" s="653"/>
      <c r="DR33" s="653"/>
      <c r="DS33" s="653"/>
      <c r="DT33" s="653"/>
      <c r="DU33" s="653"/>
      <c r="DV33" s="654"/>
      <c r="DW33" s="628">
        <v>34.299999999999997</v>
      </c>
      <c r="DX33" s="655"/>
      <c r="DY33" s="655"/>
      <c r="DZ33" s="655"/>
      <c r="EA33" s="655"/>
      <c r="EB33" s="655"/>
      <c r="EC33" s="656"/>
    </row>
    <row r="34" spans="2:133" ht="11.25" customHeight="1" x14ac:dyDescent="0.2">
      <c r="B34" s="620" t="s">
        <v>308</v>
      </c>
      <c r="C34" s="621"/>
      <c r="D34" s="621"/>
      <c r="E34" s="621"/>
      <c r="F34" s="621"/>
      <c r="G34" s="621"/>
      <c r="H34" s="621"/>
      <c r="I34" s="621"/>
      <c r="J34" s="621"/>
      <c r="K34" s="621"/>
      <c r="L34" s="621"/>
      <c r="M34" s="621"/>
      <c r="N34" s="621"/>
      <c r="O34" s="621"/>
      <c r="P34" s="621"/>
      <c r="Q34" s="622"/>
      <c r="R34" s="623">
        <v>404590</v>
      </c>
      <c r="S34" s="624"/>
      <c r="T34" s="624"/>
      <c r="U34" s="624"/>
      <c r="V34" s="624"/>
      <c r="W34" s="624"/>
      <c r="X34" s="624"/>
      <c r="Y34" s="625"/>
      <c r="Z34" s="626">
        <v>7.7</v>
      </c>
      <c r="AA34" s="626"/>
      <c r="AB34" s="626"/>
      <c r="AC34" s="626"/>
      <c r="AD34" s="627" t="s">
        <v>122</v>
      </c>
      <c r="AE34" s="627"/>
      <c r="AF34" s="627"/>
      <c r="AG34" s="627"/>
      <c r="AH34" s="627"/>
      <c r="AI34" s="627"/>
      <c r="AJ34" s="627"/>
      <c r="AK34" s="627"/>
      <c r="AL34" s="628" t="s">
        <v>122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309</v>
      </c>
      <c r="CE34" s="621"/>
      <c r="CF34" s="621"/>
      <c r="CG34" s="621"/>
      <c r="CH34" s="621"/>
      <c r="CI34" s="621"/>
      <c r="CJ34" s="621"/>
      <c r="CK34" s="621"/>
      <c r="CL34" s="621"/>
      <c r="CM34" s="621"/>
      <c r="CN34" s="621"/>
      <c r="CO34" s="621"/>
      <c r="CP34" s="621"/>
      <c r="CQ34" s="622"/>
      <c r="CR34" s="623">
        <v>927974</v>
      </c>
      <c r="CS34" s="624"/>
      <c r="CT34" s="624"/>
      <c r="CU34" s="624"/>
      <c r="CV34" s="624"/>
      <c r="CW34" s="624"/>
      <c r="CX34" s="624"/>
      <c r="CY34" s="625"/>
      <c r="CZ34" s="628">
        <v>17.8</v>
      </c>
      <c r="DA34" s="655"/>
      <c r="DB34" s="655"/>
      <c r="DC34" s="658"/>
      <c r="DD34" s="632">
        <v>478602</v>
      </c>
      <c r="DE34" s="624"/>
      <c r="DF34" s="624"/>
      <c r="DG34" s="624"/>
      <c r="DH34" s="624"/>
      <c r="DI34" s="624"/>
      <c r="DJ34" s="624"/>
      <c r="DK34" s="625"/>
      <c r="DL34" s="632">
        <v>379313</v>
      </c>
      <c r="DM34" s="624"/>
      <c r="DN34" s="624"/>
      <c r="DO34" s="624"/>
      <c r="DP34" s="624"/>
      <c r="DQ34" s="624"/>
      <c r="DR34" s="624"/>
      <c r="DS34" s="624"/>
      <c r="DT34" s="624"/>
      <c r="DU34" s="624"/>
      <c r="DV34" s="625"/>
      <c r="DW34" s="628">
        <v>12.5</v>
      </c>
      <c r="DX34" s="655"/>
      <c r="DY34" s="655"/>
      <c r="DZ34" s="655"/>
      <c r="EA34" s="655"/>
      <c r="EB34" s="655"/>
      <c r="EC34" s="656"/>
    </row>
    <row r="35" spans="2:133" ht="11.25" customHeight="1" x14ac:dyDescent="0.2">
      <c r="B35" s="620" t="s">
        <v>310</v>
      </c>
      <c r="C35" s="621"/>
      <c r="D35" s="621"/>
      <c r="E35" s="621"/>
      <c r="F35" s="621"/>
      <c r="G35" s="621"/>
      <c r="H35" s="621"/>
      <c r="I35" s="621"/>
      <c r="J35" s="621"/>
      <c r="K35" s="621"/>
      <c r="L35" s="621"/>
      <c r="M35" s="621"/>
      <c r="N35" s="621"/>
      <c r="O35" s="621"/>
      <c r="P35" s="621"/>
      <c r="Q35" s="622"/>
      <c r="R35" s="623">
        <v>112164</v>
      </c>
      <c r="S35" s="624"/>
      <c r="T35" s="624"/>
      <c r="U35" s="624"/>
      <c r="V35" s="624"/>
      <c r="W35" s="624"/>
      <c r="X35" s="624"/>
      <c r="Y35" s="625"/>
      <c r="Z35" s="626">
        <v>2.1</v>
      </c>
      <c r="AA35" s="626"/>
      <c r="AB35" s="626"/>
      <c r="AC35" s="626"/>
      <c r="AD35" s="627" t="s">
        <v>122</v>
      </c>
      <c r="AE35" s="627"/>
      <c r="AF35" s="627"/>
      <c r="AG35" s="627"/>
      <c r="AH35" s="627"/>
      <c r="AI35" s="627"/>
      <c r="AJ35" s="627"/>
      <c r="AK35" s="627"/>
      <c r="AL35" s="628" t="s">
        <v>122</v>
      </c>
      <c r="AM35" s="629"/>
      <c r="AN35" s="629"/>
      <c r="AO35" s="630"/>
      <c r="AP35" s="222"/>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164097</v>
      </c>
      <c r="CS35" s="653"/>
      <c r="CT35" s="653"/>
      <c r="CU35" s="653"/>
      <c r="CV35" s="653"/>
      <c r="CW35" s="653"/>
      <c r="CX35" s="653"/>
      <c r="CY35" s="654"/>
      <c r="CZ35" s="628">
        <v>3.1</v>
      </c>
      <c r="DA35" s="655"/>
      <c r="DB35" s="655"/>
      <c r="DC35" s="658"/>
      <c r="DD35" s="632">
        <v>162032</v>
      </c>
      <c r="DE35" s="653"/>
      <c r="DF35" s="653"/>
      <c r="DG35" s="653"/>
      <c r="DH35" s="653"/>
      <c r="DI35" s="653"/>
      <c r="DJ35" s="653"/>
      <c r="DK35" s="654"/>
      <c r="DL35" s="632">
        <v>62826</v>
      </c>
      <c r="DM35" s="653"/>
      <c r="DN35" s="653"/>
      <c r="DO35" s="653"/>
      <c r="DP35" s="653"/>
      <c r="DQ35" s="653"/>
      <c r="DR35" s="653"/>
      <c r="DS35" s="653"/>
      <c r="DT35" s="653"/>
      <c r="DU35" s="653"/>
      <c r="DV35" s="654"/>
      <c r="DW35" s="628">
        <v>2.1</v>
      </c>
      <c r="DX35" s="655"/>
      <c r="DY35" s="655"/>
      <c r="DZ35" s="655"/>
      <c r="EA35" s="655"/>
      <c r="EB35" s="655"/>
      <c r="EC35" s="656"/>
    </row>
    <row r="36" spans="2:133" ht="11.25" customHeight="1" x14ac:dyDescent="0.2">
      <c r="B36" s="620" t="s">
        <v>314</v>
      </c>
      <c r="C36" s="621"/>
      <c r="D36" s="621"/>
      <c r="E36" s="621"/>
      <c r="F36" s="621"/>
      <c r="G36" s="621"/>
      <c r="H36" s="621"/>
      <c r="I36" s="621"/>
      <c r="J36" s="621"/>
      <c r="K36" s="621"/>
      <c r="L36" s="621"/>
      <c r="M36" s="621"/>
      <c r="N36" s="621"/>
      <c r="O36" s="621"/>
      <c r="P36" s="621"/>
      <c r="Q36" s="622"/>
      <c r="R36" s="623">
        <v>77822</v>
      </c>
      <c r="S36" s="624"/>
      <c r="T36" s="624"/>
      <c r="U36" s="624"/>
      <c r="V36" s="624"/>
      <c r="W36" s="624"/>
      <c r="X36" s="624"/>
      <c r="Y36" s="625"/>
      <c r="Z36" s="626">
        <v>1.5</v>
      </c>
      <c r="AA36" s="626"/>
      <c r="AB36" s="626"/>
      <c r="AC36" s="626"/>
      <c r="AD36" s="627" t="s">
        <v>122</v>
      </c>
      <c r="AE36" s="627"/>
      <c r="AF36" s="627"/>
      <c r="AG36" s="627"/>
      <c r="AH36" s="627"/>
      <c r="AI36" s="627"/>
      <c r="AJ36" s="627"/>
      <c r="AK36" s="627"/>
      <c r="AL36" s="628" t="s">
        <v>122</v>
      </c>
      <c r="AM36" s="629"/>
      <c r="AN36" s="629"/>
      <c r="AO36" s="630"/>
      <c r="AP36" s="222"/>
      <c r="AQ36" s="685" t="s">
        <v>315</v>
      </c>
      <c r="AR36" s="686"/>
      <c r="AS36" s="686"/>
      <c r="AT36" s="686"/>
      <c r="AU36" s="686"/>
      <c r="AV36" s="686"/>
      <c r="AW36" s="686"/>
      <c r="AX36" s="686"/>
      <c r="AY36" s="687"/>
      <c r="AZ36" s="612">
        <v>394838</v>
      </c>
      <c r="BA36" s="613"/>
      <c r="BB36" s="613"/>
      <c r="BC36" s="613"/>
      <c r="BD36" s="613"/>
      <c r="BE36" s="613"/>
      <c r="BF36" s="688"/>
      <c r="BG36" s="609" t="s">
        <v>316</v>
      </c>
      <c r="BH36" s="610"/>
      <c r="BI36" s="610"/>
      <c r="BJ36" s="610"/>
      <c r="BK36" s="610"/>
      <c r="BL36" s="610"/>
      <c r="BM36" s="610"/>
      <c r="BN36" s="610"/>
      <c r="BO36" s="610"/>
      <c r="BP36" s="610"/>
      <c r="BQ36" s="610"/>
      <c r="BR36" s="610"/>
      <c r="BS36" s="610"/>
      <c r="BT36" s="610"/>
      <c r="BU36" s="611"/>
      <c r="BV36" s="612">
        <v>14812</v>
      </c>
      <c r="BW36" s="613"/>
      <c r="BX36" s="613"/>
      <c r="BY36" s="613"/>
      <c r="BZ36" s="613"/>
      <c r="CA36" s="613"/>
      <c r="CB36" s="688"/>
      <c r="CD36" s="620" t="s">
        <v>317</v>
      </c>
      <c r="CE36" s="621"/>
      <c r="CF36" s="621"/>
      <c r="CG36" s="621"/>
      <c r="CH36" s="621"/>
      <c r="CI36" s="621"/>
      <c r="CJ36" s="621"/>
      <c r="CK36" s="621"/>
      <c r="CL36" s="621"/>
      <c r="CM36" s="621"/>
      <c r="CN36" s="621"/>
      <c r="CO36" s="621"/>
      <c r="CP36" s="621"/>
      <c r="CQ36" s="622"/>
      <c r="CR36" s="623">
        <v>887081</v>
      </c>
      <c r="CS36" s="624"/>
      <c r="CT36" s="624"/>
      <c r="CU36" s="624"/>
      <c r="CV36" s="624"/>
      <c r="CW36" s="624"/>
      <c r="CX36" s="624"/>
      <c r="CY36" s="625"/>
      <c r="CZ36" s="628">
        <v>17</v>
      </c>
      <c r="DA36" s="655"/>
      <c r="DB36" s="655"/>
      <c r="DC36" s="658"/>
      <c r="DD36" s="632">
        <v>717817</v>
      </c>
      <c r="DE36" s="624"/>
      <c r="DF36" s="624"/>
      <c r="DG36" s="624"/>
      <c r="DH36" s="624"/>
      <c r="DI36" s="624"/>
      <c r="DJ36" s="624"/>
      <c r="DK36" s="625"/>
      <c r="DL36" s="632">
        <v>491442</v>
      </c>
      <c r="DM36" s="624"/>
      <c r="DN36" s="624"/>
      <c r="DO36" s="624"/>
      <c r="DP36" s="624"/>
      <c r="DQ36" s="624"/>
      <c r="DR36" s="624"/>
      <c r="DS36" s="624"/>
      <c r="DT36" s="624"/>
      <c r="DU36" s="624"/>
      <c r="DV36" s="625"/>
      <c r="DW36" s="628">
        <v>16.2</v>
      </c>
      <c r="DX36" s="655"/>
      <c r="DY36" s="655"/>
      <c r="DZ36" s="655"/>
      <c r="EA36" s="655"/>
      <c r="EB36" s="655"/>
      <c r="EC36" s="656"/>
    </row>
    <row r="37" spans="2:133" ht="11.25" customHeight="1" x14ac:dyDescent="0.2">
      <c r="B37" s="620" t="s">
        <v>318</v>
      </c>
      <c r="C37" s="621"/>
      <c r="D37" s="621"/>
      <c r="E37" s="621"/>
      <c r="F37" s="621"/>
      <c r="G37" s="621"/>
      <c r="H37" s="621"/>
      <c r="I37" s="621"/>
      <c r="J37" s="621"/>
      <c r="K37" s="621"/>
      <c r="L37" s="621"/>
      <c r="M37" s="621"/>
      <c r="N37" s="621"/>
      <c r="O37" s="621"/>
      <c r="P37" s="621"/>
      <c r="Q37" s="622"/>
      <c r="R37" s="623">
        <v>102717</v>
      </c>
      <c r="S37" s="624"/>
      <c r="T37" s="624"/>
      <c r="U37" s="624"/>
      <c r="V37" s="624"/>
      <c r="W37" s="624"/>
      <c r="X37" s="624"/>
      <c r="Y37" s="625"/>
      <c r="Z37" s="626">
        <v>1.9</v>
      </c>
      <c r="AA37" s="626"/>
      <c r="AB37" s="626"/>
      <c r="AC37" s="626"/>
      <c r="AD37" s="627">
        <v>560</v>
      </c>
      <c r="AE37" s="627"/>
      <c r="AF37" s="627"/>
      <c r="AG37" s="627"/>
      <c r="AH37" s="627"/>
      <c r="AI37" s="627"/>
      <c r="AJ37" s="627"/>
      <c r="AK37" s="627"/>
      <c r="AL37" s="628">
        <v>0</v>
      </c>
      <c r="AM37" s="629"/>
      <c r="AN37" s="629"/>
      <c r="AO37" s="630"/>
      <c r="AQ37" s="689" t="s">
        <v>319</v>
      </c>
      <c r="AR37" s="690"/>
      <c r="AS37" s="690"/>
      <c r="AT37" s="690"/>
      <c r="AU37" s="690"/>
      <c r="AV37" s="690"/>
      <c r="AW37" s="690"/>
      <c r="AX37" s="690"/>
      <c r="AY37" s="691"/>
      <c r="AZ37" s="623">
        <v>190628</v>
      </c>
      <c r="BA37" s="624"/>
      <c r="BB37" s="624"/>
      <c r="BC37" s="624"/>
      <c r="BD37" s="653"/>
      <c r="BE37" s="653"/>
      <c r="BF37" s="669"/>
      <c r="BG37" s="620" t="s">
        <v>320</v>
      </c>
      <c r="BH37" s="621"/>
      <c r="BI37" s="621"/>
      <c r="BJ37" s="621"/>
      <c r="BK37" s="621"/>
      <c r="BL37" s="621"/>
      <c r="BM37" s="621"/>
      <c r="BN37" s="621"/>
      <c r="BO37" s="621"/>
      <c r="BP37" s="621"/>
      <c r="BQ37" s="621"/>
      <c r="BR37" s="621"/>
      <c r="BS37" s="621"/>
      <c r="BT37" s="621"/>
      <c r="BU37" s="622"/>
      <c r="BV37" s="623">
        <v>14812</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298956</v>
      </c>
      <c r="CS37" s="653"/>
      <c r="CT37" s="653"/>
      <c r="CU37" s="653"/>
      <c r="CV37" s="653"/>
      <c r="CW37" s="653"/>
      <c r="CX37" s="653"/>
      <c r="CY37" s="654"/>
      <c r="CZ37" s="628">
        <v>5.7</v>
      </c>
      <c r="DA37" s="655"/>
      <c r="DB37" s="655"/>
      <c r="DC37" s="658"/>
      <c r="DD37" s="632">
        <v>265156</v>
      </c>
      <c r="DE37" s="653"/>
      <c r="DF37" s="653"/>
      <c r="DG37" s="653"/>
      <c r="DH37" s="653"/>
      <c r="DI37" s="653"/>
      <c r="DJ37" s="653"/>
      <c r="DK37" s="654"/>
      <c r="DL37" s="632">
        <v>261635</v>
      </c>
      <c r="DM37" s="653"/>
      <c r="DN37" s="653"/>
      <c r="DO37" s="653"/>
      <c r="DP37" s="653"/>
      <c r="DQ37" s="653"/>
      <c r="DR37" s="653"/>
      <c r="DS37" s="653"/>
      <c r="DT37" s="653"/>
      <c r="DU37" s="653"/>
      <c r="DV37" s="654"/>
      <c r="DW37" s="628">
        <v>8.6</v>
      </c>
      <c r="DX37" s="655"/>
      <c r="DY37" s="655"/>
      <c r="DZ37" s="655"/>
      <c r="EA37" s="655"/>
      <c r="EB37" s="655"/>
      <c r="EC37" s="656"/>
    </row>
    <row r="38" spans="2:133" ht="11.25" customHeight="1" x14ac:dyDescent="0.2">
      <c r="B38" s="620" t="s">
        <v>322</v>
      </c>
      <c r="C38" s="621"/>
      <c r="D38" s="621"/>
      <c r="E38" s="621"/>
      <c r="F38" s="621"/>
      <c r="G38" s="621"/>
      <c r="H38" s="621"/>
      <c r="I38" s="621"/>
      <c r="J38" s="621"/>
      <c r="K38" s="621"/>
      <c r="L38" s="621"/>
      <c r="M38" s="621"/>
      <c r="N38" s="621"/>
      <c r="O38" s="621"/>
      <c r="P38" s="621"/>
      <c r="Q38" s="622"/>
      <c r="R38" s="623">
        <v>442300</v>
      </c>
      <c r="S38" s="624"/>
      <c r="T38" s="624"/>
      <c r="U38" s="624"/>
      <c r="V38" s="624"/>
      <c r="W38" s="624"/>
      <c r="X38" s="624"/>
      <c r="Y38" s="625"/>
      <c r="Z38" s="626">
        <v>8.4</v>
      </c>
      <c r="AA38" s="626"/>
      <c r="AB38" s="626"/>
      <c r="AC38" s="626"/>
      <c r="AD38" s="627" t="s">
        <v>122</v>
      </c>
      <c r="AE38" s="627"/>
      <c r="AF38" s="627"/>
      <c r="AG38" s="627"/>
      <c r="AH38" s="627"/>
      <c r="AI38" s="627"/>
      <c r="AJ38" s="627"/>
      <c r="AK38" s="627"/>
      <c r="AL38" s="628" t="s">
        <v>122</v>
      </c>
      <c r="AM38" s="629"/>
      <c r="AN38" s="629"/>
      <c r="AO38" s="630"/>
      <c r="AQ38" s="689" t="s">
        <v>323</v>
      </c>
      <c r="AR38" s="690"/>
      <c r="AS38" s="690"/>
      <c r="AT38" s="690"/>
      <c r="AU38" s="690"/>
      <c r="AV38" s="690"/>
      <c r="AW38" s="690"/>
      <c r="AX38" s="690"/>
      <c r="AY38" s="691"/>
      <c r="AZ38" s="623">
        <v>52095</v>
      </c>
      <c r="BA38" s="624"/>
      <c r="BB38" s="624"/>
      <c r="BC38" s="624"/>
      <c r="BD38" s="653"/>
      <c r="BE38" s="653"/>
      <c r="BF38" s="669"/>
      <c r="BG38" s="620" t="s">
        <v>324</v>
      </c>
      <c r="BH38" s="621"/>
      <c r="BI38" s="621"/>
      <c r="BJ38" s="621"/>
      <c r="BK38" s="621"/>
      <c r="BL38" s="621"/>
      <c r="BM38" s="621"/>
      <c r="BN38" s="621"/>
      <c r="BO38" s="621"/>
      <c r="BP38" s="621"/>
      <c r="BQ38" s="621"/>
      <c r="BR38" s="621"/>
      <c r="BS38" s="621"/>
      <c r="BT38" s="621"/>
      <c r="BU38" s="622"/>
      <c r="BV38" s="623">
        <v>639</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342743</v>
      </c>
      <c r="CS38" s="624"/>
      <c r="CT38" s="624"/>
      <c r="CU38" s="624"/>
      <c r="CV38" s="624"/>
      <c r="CW38" s="624"/>
      <c r="CX38" s="624"/>
      <c r="CY38" s="625"/>
      <c r="CZ38" s="628">
        <v>6.6</v>
      </c>
      <c r="DA38" s="655"/>
      <c r="DB38" s="655"/>
      <c r="DC38" s="658"/>
      <c r="DD38" s="632">
        <v>297873</v>
      </c>
      <c r="DE38" s="624"/>
      <c r="DF38" s="624"/>
      <c r="DG38" s="624"/>
      <c r="DH38" s="624"/>
      <c r="DI38" s="624"/>
      <c r="DJ38" s="624"/>
      <c r="DK38" s="625"/>
      <c r="DL38" s="632">
        <v>107245</v>
      </c>
      <c r="DM38" s="624"/>
      <c r="DN38" s="624"/>
      <c r="DO38" s="624"/>
      <c r="DP38" s="624"/>
      <c r="DQ38" s="624"/>
      <c r="DR38" s="624"/>
      <c r="DS38" s="624"/>
      <c r="DT38" s="624"/>
      <c r="DU38" s="624"/>
      <c r="DV38" s="625"/>
      <c r="DW38" s="628">
        <v>3.5</v>
      </c>
      <c r="DX38" s="655"/>
      <c r="DY38" s="655"/>
      <c r="DZ38" s="655"/>
      <c r="EA38" s="655"/>
      <c r="EB38" s="655"/>
      <c r="EC38" s="656"/>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9" t="s">
        <v>327</v>
      </c>
      <c r="AR39" s="690"/>
      <c r="AS39" s="690"/>
      <c r="AT39" s="690"/>
      <c r="AU39" s="690"/>
      <c r="AV39" s="690"/>
      <c r="AW39" s="690"/>
      <c r="AX39" s="690"/>
      <c r="AY39" s="691"/>
      <c r="AZ39" s="623" t="s">
        <v>122</v>
      </c>
      <c r="BA39" s="624"/>
      <c r="BB39" s="624"/>
      <c r="BC39" s="624"/>
      <c r="BD39" s="653"/>
      <c r="BE39" s="653"/>
      <c r="BF39" s="669"/>
      <c r="BG39" s="620" t="s">
        <v>328</v>
      </c>
      <c r="BH39" s="621"/>
      <c r="BI39" s="621"/>
      <c r="BJ39" s="621"/>
      <c r="BK39" s="621"/>
      <c r="BL39" s="621"/>
      <c r="BM39" s="621"/>
      <c r="BN39" s="621"/>
      <c r="BO39" s="621"/>
      <c r="BP39" s="621"/>
      <c r="BQ39" s="621"/>
      <c r="BR39" s="621"/>
      <c r="BS39" s="621"/>
      <c r="BT39" s="621"/>
      <c r="BU39" s="622"/>
      <c r="BV39" s="623">
        <v>1024</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179794</v>
      </c>
      <c r="CS39" s="653"/>
      <c r="CT39" s="653"/>
      <c r="CU39" s="653"/>
      <c r="CV39" s="653"/>
      <c r="CW39" s="653"/>
      <c r="CX39" s="653"/>
      <c r="CY39" s="654"/>
      <c r="CZ39" s="628">
        <v>3.4</v>
      </c>
      <c r="DA39" s="655"/>
      <c r="DB39" s="655"/>
      <c r="DC39" s="658"/>
      <c r="DD39" s="632">
        <v>20399</v>
      </c>
      <c r="DE39" s="653"/>
      <c r="DF39" s="653"/>
      <c r="DG39" s="653"/>
      <c r="DH39" s="653"/>
      <c r="DI39" s="653"/>
      <c r="DJ39" s="653"/>
      <c r="DK39" s="654"/>
      <c r="DL39" s="632" t="s">
        <v>122</v>
      </c>
      <c r="DM39" s="653"/>
      <c r="DN39" s="653"/>
      <c r="DO39" s="653"/>
      <c r="DP39" s="653"/>
      <c r="DQ39" s="653"/>
      <c r="DR39" s="653"/>
      <c r="DS39" s="653"/>
      <c r="DT39" s="653"/>
      <c r="DU39" s="653"/>
      <c r="DV39" s="654"/>
      <c r="DW39" s="628" t="s">
        <v>122</v>
      </c>
      <c r="DX39" s="655"/>
      <c r="DY39" s="655"/>
      <c r="DZ39" s="655"/>
      <c r="EA39" s="655"/>
      <c r="EB39" s="655"/>
      <c r="EC39" s="656"/>
    </row>
    <row r="40" spans="2:133" ht="11.25" customHeight="1" x14ac:dyDescent="0.2">
      <c r="B40" s="620" t="s">
        <v>330</v>
      </c>
      <c r="C40" s="621"/>
      <c r="D40" s="621"/>
      <c r="E40" s="621"/>
      <c r="F40" s="621"/>
      <c r="G40" s="621"/>
      <c r="H40" s="621"/>
      <c r="I40" s="621"/>
      <c r="J40" s="621"/>
      <c r="K40" s="621"/>
      <c r="L40" s="621"/>
      <c r="M40" s="621"/>
      <c r="N40" s="621"/>
      <c r="O40" s="621"/>
      <c r="P40" s="621"/>
      <c r="Q40" s="622"/>
      <c r="R40" s="623" t="s">
        <v>122</v>
      </c>
      <c r="S40" s="624"/>
      <c r="T40" s="624"/>
      <c r="U40" s="624"/>
      <c r="V40" s="624"/>
      <c r="W40" s="624"/>
      <c r="X40" s="624"/>
      <c r="Y40" s="625"/>
      <c r="Z40" s="626" t="s">
        <v>122</v>
      </c>
      <c r="AA40" s="626"/>
      <c r="AB40" s="626"/>
      <c r="AC40" s="626"/>
      <c r="AD40" s="627" t="s">
        <v>122</v>
      </c>
      <c r="AE40" s="627"/>
      <c r="AF40" s="627"/>
      <c r="AG40" s="627"/>
      <c r="AH40" s="627"/>
      <c r="AI40" s="627"/>
      <c r="AJ40" s="627"/>
      <c r="AK40" s="627"/>
      <c r="AL40" s="628" t="s">
        <v>122</v>
      </c>
      <c r="AM40" s="629"/>
      <c r="AN40" s="629"/>
      <c r="AO40" s="630"/>
      <c r="AQ40" s="689" t="s">
        <v>331</v>
      </c>
      <c r="AR40" s="690"/>
      <c r="AS40" s="690"/>
      <c r="AT40" s="690"/>
      <c r="AU40" s="690"/>
      <c r="AV40" s="690"/>
      <c r="AW40" s="690"/>
      <c r="AX40" s="690"/>
      <c r="AY40" s="691"/>
      <c r="AZ40" s="623" t="s">
        <v>122</v>
      </c>
      <c r="BA40" s="624"/>
      <c r="BB40" s="624"/>
      <c r="BC40" s="624"/>
      <c r="BD40" s="653"/>
      <c r="BE40" s="653"/>
      <c r="BF40" s="669"/>
      <c r="BG40" s="673" t="s">
        <v>332</v>
      </c>
      <c r="BH40" s="674"/>
      <c r="BI40" s="674"/>
      <c r="BJ40" s="674"/>
      <c r="BK40" s="674"/>
      <c r="BL40" s="223"/>
      <c r="BM40" s="621" t="s">
        <v>333</v>
      </c>
      <c r="BN40" s="621"/>
      <c r="BO40" s="621"/>
      <c r="BP40" s="621"/>
      <c r="BQ40" s="621"/>
      <c r="BR40" s="621"/>
      <c r="BS40" s="621"/>
      <c r="BT40" s="621"/>
      <c r="BU40" s="622"/>
      <c r="BV40" s="623">
        <v>113</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41570</v>
      </c>
      <c r="CS40" s="624"/>
      <c r="CT40" s="624"/>
      <c r="CU40" s="624"/>
      <c r="CV40" s="624"/>
      <c r="CW40" s="624"/>
      <c r="CX40" s="624"/>
      <c r="CY40" s="625"/>
      <c r="CZ40" s="628">
        <v>0.8</v>
      </c>
      <c r="DA40" s="655"/>
      <c r="DB40" s="655"/>
      <c r="DC40" s="658"/>
      <c r="DD40" s="632">
        <v>1570</v>
      </c>
      <c r="DE40" s="624"/>
      <c r="DF40" s="624"/>
      <c r="DG40" s="624"/>
      <c r="DH40" s="624"/>
      <c r="DI40" s="624"/>
      <c r="DJ40" s="624"/>
      <c r="DK40" s="625"/>
      <c r="DL40" s="632">
        <v>1200</v>
      </c>
      <c r="DM40" s="624"/>
      <c r="DN40" s="624"/>
      <c r="DO40" s="624"/>
      <c r="DP40" s="624"/>
      <c r="DQ40" s="624"/>
      <c r="DR40" s="624"/>
      <c r="DS40" s="624"/>
      <c r="DT40" s="624"/>
      <c r="DU40" s="624"/>
      <c r="DV40" s="625"/>
      <c r="DW40" s="628">
        <v>0</v>
      </c>
      <c r="DX40" s="655"/>
      <c r="DY40" s="655"/>
      <c r="DZ40" s="655"/>
      <c r="EA40" s="655"/>
      <c r="EB40" s="655"/>
      <c r="EC40" s="656"/>
    </row>
    <row r="41" spans="2:133" ht="11.25" customHeight="1" x14ac:dyDescent="0.2">
      <c r="B41" s="644" t="s">
        <v>335</v>
      </c>
      <c r="C41" s="645"/>
      <c r="D41" s="645"/>
      <c r="E41" s="645"/>
      <c r="F41" s="645"/>
      <c r="G41" s="645"/>
      <c r="H41" s="645"/>
      <c r="I41" s="645"/>
      <c r="J41" s="645"/>
      <c r="K41" s="645"/>
      <c r="L41" s="645"/>
      <c r="M41" s="645"/>
      <c r="N41" s="645"/>
      <c r="O41" s="645"/>
      <c r="P41" s="645"/>
      <c r="Q41" s="646"/>
      <c r="R41" s="698">
        <v>5274770</v>
      </c>
      <c r="S41" s="699"/>
      <c r="T41" s="699"/>
      <c r="U41" s="699"/>
      <c r="V41" s="699"/>
      <c r="W41" s="699"/>
      <c r="X41" s="699"/>
      <c r="Y41" s="700"/>
      <c r="Z41" s="701">
        <v>100</v>
      </c>
      <c r="AA41" s="701"/>
      <c r="AB41" s="701"/>
      <c r="AC41" s="701"/>
      <c r="AD41" s="702">
        <v>3039566</v>
      </c>
      <c r="AE41" s="702"/>
      <c r="AF41" s="702"/>
      <c r="AG41" s="702"/>
      <c r="AH41" s="702"/>
      <c r="AI41" s="702"/>
      <c r="AJ41" s="702"/>
      <c r="AK41" s="702"/>
      <c r="AL41" s="703">
        <v>100</v>
      </c>
      <c r="AM41" s="683"/>
      <c r="AN41" s="683"/>
      <c r="AO41" s="704"/>
      <c r="AQ41" s="689" t="s">
        <v>336</v>
      </c>
      <c r="AR41" s="690"/>
      <c r="AS41" s="690"/>
      <c r="AT41" s="690"/>
      <c r="AU41" s="690"/>
      <c r="AV41" s="690"/>
      <c r="AW41" s="690"/>
      <c r="AX41" s="690"/>
      <c r="AY41" s="691"/>
      <c r="AZ41" s="623">
        <v>49601</v>
      </c>
      <c r="BA41" s="624"/>
      <c r="BB41" s="624"/>
      <c r="BC41" s="624"/>
      <c r="BD41" s="653"/>
      <c r="BE41" s="653"/>
      <c r="BF41" s="669"/>
      <c r="BG41" s="673"/>
      <c r="BH41" s="674"/>
      <c r="BI41" s="674"/>
      <c r="BJ41" s="674"/>
      <c r="BK41" s="674"/>
      <c r="BL41" s="223"/>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3"/>
      <c r="CT41" s="653"/>
      <c r="CU41" s="653"/>
      <c r="CV41" s="653"/>
      <c r="CW41" s="653"/>
      <c r="CX41" s="653"/>
      <c r="CY41" s="654"/>
      <c r="CZ41" s="628" t="s">
        <v>122</v>
      </c>
      <c r="DA41" s="655"/>
      <c r="DB41" s="655"/>
      <c r="DC41" s="658"/>
      <c r="DD41" s="632" t="s">
        <v>122</v>
      </c>
      <c r="DE41" s="653"/>
      <c r="DF41" s="653"/>
      <c r="DG41" s="653"/>
      <c r="DH41" s="653"/>
      <c r="DI41" s="653"/>
      <c r="DJ41" s="653"/>
      <c r="DK41" s="654"/>
      <c r="DL41" s="692"/>
      <c r="DM41" s="693"/>
      <c r="DN41" s="693"/>
      <c r="DO41" s="693"/>
      <c r="DP41" s="693"/>
      <c r="DQ41" s="693"/>
      <c r="DR41" s="693"/>
      <c r="DS41" s="693"/>
      <c r="DT41" s="693"/>
      <c r="DU41" s="693"/>
      <c r="DV41" s="694"/>
      <c r="DW41" s="695"/>
      <c r="DX41" s="696"/>
      <c r="DY41" s="696"/>
      <c r="DZ41" s="696"/>
      <c r="EA41" s="696"/>
      <c r="EB41" s="696"/>
      <c r="EC41" s="697"/>
    </row>
    <row r="42" spans="2:133" ht="11.25" customHeight="1" x14ac:dyDescent="0.2">
      <c r="AQ42" s="705" t="s">
        <v>339</v>
      </c>
      <c r="AR42" s="706"/>
      <c r="AS42" s="706"/>
      <c r="AT42" s="706"/>
      <c r="AU42" s="706"/>
      <c r="AV42" s="706"/>
      <c r="AW42" s="706"/>
      <c r="AX42" s="706"/>
      <c r="AY42" s="707"/>
      <c r="AZ42" s="698">
        <v>102514</v>
      </c>
      <c r="BA42" s="699"/>
      <c r="BB42" s="699"/>
      <c r="BC42" s="699"/>
      <c r="BD42" s="682"/>
      <c r="BE42" s="682"/>
      <c r="BF42" s="684"/>
      <c r="BG42" s="675"/>
      <c r="BH42" s="676"/>
      <c r="BI42" s="676"/>
      <c r="BJ42" s="676"/>
      <c r="BK42" s="676"/>
      <c r="BL42" s="224"/>
      <c r="BM42" s="645" t="s">
        <v>340</v>
      </c>
      <c r="BN42" s="645"/>
      <c r="BO42" s="645"/>
      <c r="BP42" s="645"/>
      <c r="BQ42" s="645"/>
      <c r="BR42" s="645"/>
      <c r="BS42" s="645"/>
      <c r="BT42" s="645"/>
      <c r="BU42" s="646"/>
      <c r="BV42" s="698">
        <v>358</v>
      </c>
      <c r="BW42" s="699"/>
      <c r="BX42" s="699"/>
      <c r="BY42" s="699"/>
      <c r="BZ42" s="699"/>
      <c r="CA42" s="699"/>
      <c r="CB42" s="708"/>
      <c r="CD42" s="620" t="s">
        <v>341</v>
      </c>
      <c r="CE42" s="621"/>
      <c r="CF42" s="621"/>
      <c r="CG42" s="621"/>
      <c r="CH42" s="621"/>
      <c r="CI42" s="621"/>
      <c r="CJ42" s="621"/>
      <c r="CK42" s="621"/>
      <c r="CL42" s="621"/>
      <c r="CM42" s="621"/>
      <c r="CN42" s="621"/>
      <c r="CO42" s="621"/>
      <c r="CP42" s="621"/>
      <c r="CQ42" s="622"/>
      <c r="CR42" s="623">
        <v>726172</v>
      </c>
      <c r="CS42" s="653"/>
      <c r="CT42" s="653"/>
      <c r="CU42" s="653"/>
      <c r="CV42" s="653"/>
      <c r="CW42" s="653"/>
      <c r="CX42" s="653"/>
      <c r="CY42" s="654"/>
      <c r="CZ42" s="628">
        <v>13.9</v>
      </c>
      <c r="DA42" s="655"/>
      <c r="DB42" s="655"/>
      <c r="DC42" s="658"/>
      <c r="DD42" s="632">
        <v>193667</v>
      </c>
      <c r="DE42" s="653"/>
      <c r="DF42" s="653"/>
      <c r="DG42" s="653"/>
      <c r="DH42" s="653"/>
      <c r="DI42" s="653"/>
      <c r="DJ42" s="653"/>
      <c r="DK42" s="654"/>
      <c r="DL42" s="692"/>
      <c r="DM42" s="693"/>
      <c r="DN42" s="693"/>
      <c r="DO42" s="693"/>
      <c r="DP42" s="693"/>
      <c r="DQ42" s="693"/>
      <c r="DR42" s="693"/>
      <c r="DS42" s="693"/>
      <c r="DT42" s="693"/>
      <c r="DU42" s="693"/>
      <c r="DV42" s="694"/>
      <c r="DW42" s="695"/>
      <c r="DX42" s="696"/>
      <c r="DY42" s="696"/>
      <c r="DZ42" s="696"/>
      <c r="EA42" s="696"/>
      <c r="EB42" s="696"/>
      <c r="EC42" s="697"/>
    </row>
    <row r="43" spans="2:133" ht="11.25" customHeight="1" x14ac:dyDescent="0.2">
      <c r="B43" s="214" t="s">
        <v>342</v>
      </c>
      <c r="CD43" s="620" t="s">
        <v>343</v>
      </c>
      <c r="CE43" s="621"/>
      <c r="CF43" s="621"/>
      <c r="CG43" s="621"/>
      <c r="CH43" s="621"/>
      <c r="CI43" s="621"/>
      <c r="CJ43" s="621"/>
      <c r="CK43" s="621"/>
      <c r="CL43" s="621"/>
      <c r="CM43" s="621"/>
      <c r="CN43" s="621"/>
      <c r="CO43" s="621"/>
      <c r="CP43" s="621"/>
      <c r="CQ43" s="622"/>
      <c r="CR43" s="623" t="s">
        <v>122</v>
      </c>
      <c r="CS43" s="653"/>
      <c r="CT43" s="653"/>
      <c r="CU43" s="653"/>
      <c r="CV43" s="653"/>
      <c r="CW43" s="653"/>
      <c r="CX43" s="653"/>
      <c r="CY43" s="654"/>
      <c r="CZ43" s="628" t="s">
        <v>122</v>
      </c>
      <c r="DA43" s="655"/>
      <c r="DB43" s="655"/>
      <c r="DC43" s="658"/>
      <c r="DD43" s="632" t="s">
        <v>122</v>
      </c>
      <c r="DE43" s="653"/>
      <c r="DF43" s="653"/>
      <c r="DG43" s="653"/>
      <c r="DH43" s="653"/>
      <c r="DI43" s="653"/>
      <c r="DJ43" s="653"/>
      <c r="DK43" s="654"/>
      <c r="DL43" s="692"/>
      <c r="DM43" s="693"/>
      <c r="DN43" s="693"/>
      <c r="DO43" s="693"/>
      <c r="DP43" s="693"/>
      <c r="DQ43" s="693"/>
      <c r="DR43" s="693"/>
      <c r="DS43" s="693"/>
      <c r="DT43" s="693"/>
      <c r="DU43" s="693"/>
      <c r="DV43" s="694"/>
      <c r="DW43" s="695"/>
      <c r="DX43" s="696"/>
      <c r="DY43" s="696"/>
      <c r="DZ43" s="696"/>
      <c r="EA43" s="696"/>
      <c r="EB43" s="696"/>
      <c r="EC43" s="697"/>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562907</v>
      </c>
      <c r="CS44" s="624"/>
      <c r="CT44" s="624"/>
      <c r="CU44" s="624"/>
      <c r="CV44" s="624"/>
      <c r="CW44" s="624"/>
      <c r="CX44" s="624"/>
      <c r="CY44" s="625"/>
      <c r="CZ44" s="628">
        <v>10.8</v>
      </c>
      <c r="DA44" s="629"/>
      <c r="DB44" s="629"/>
      <c r="DC44" s="635"/>
      <c r="DD44" s="632">
        <v>133353</v>
      </c>
      <c r="DE44" s="624"/>
      <c r="DF44" s="624"/>
      <c r="DG44" s="624"/>
      <c r="DH44" s="624"/>
      <c r="DI44" s="624"/>
      <c r="DJ44" s="624"/>
      <c r="DK44" s="625"/>
      <c r="DL44" s="692"/>
      <c r="DM44" s="693"/>
      <c r="DN44" s="693"/>
      <c r="DO44" s="693"/>
      <c r="DP44" s="693"/>
      <c r="DQ44" s="693"/>
      <c r="DR44" s="693"/>
      <c r="DS44" s="693"/>
      <c r="DT44" s="693"/>
      <c r="DU44" s="693"/>
      <c r="DV44" s="694"/>
      <c r="DW44" s="695"/>
      <c r="DX44" s="696"/>
      <c r="DY44" s="696"/>
      <c r="DZ44" s="696"/>
      <c r="EA44" s="696"/>
      <c r="EB44" s="696"/>
      <c r="EC44" s="697"/>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305919</v>
      </c>
      <c r="CS45" s="653"/>
      <c r="CT45" s="653"/>
      <c r="CU45" s="653"/>
      <c r="CV45" s="653"/>
      <c r="CW45" s="653"/>
      <c r="CX45" s="653"/>
      <c r="CY45" s="654"/>
      <c r="CZ45" s="628">
        <v>5.9</v>
      </c>
      <c r="DA45" s="655"/>
      <c r="DB45" s="655"/>
      <c r="DC45" s="658"/>
      <c r="DD45" s="632">
        <v>15164</v>
      </c>
      <c r="DE45" s="653"/>
      <c r="DF45" s="653"/>
      <c r="DG45" s="653"/>
      <c r="DH45" s="653"/>
      <c r="DI45" s="653"/>
      <c r="DJ45" s="653"/>
      <c r="DK45" s="654"/>
      <c r="DL45" s="692"/>
      <c r="DM45" s="693"/>
      <c r="DN45" s="693"/>
      <c r="DO45" s="693"/>
      <c r="DP45" s="693"/>
      <c r="DQ45" s="693"/>
      <c r="DR45" s="693"/>
      <c r="DS45" s="693"/>
      <c r="DT45" s="693"/>
      <c r="DU45" s="693"/>
      <c r="DV45" s="694"/>
      <c r="DW45" s="695"/>
      <c r="DX45" s="696"/>
      <c r="DY45" s="696"/>
      <c r="DZ45" s="696"/>
      <c r="EA45" s="696"/>
      <c r="EB45" s="696"/>
      <c r="EC45" s="697"/>
    </row>
    <row r="46" spans="2:133" ht="11.25" customHeight="1" x14ac:dyDescent="0.2">
      <c r="B46" s="225"/>
      <c r="CD46" s="663"/>
      <c r="CE46" s="664"/>
      <c r="CF46" s="620" t="s">
        <v>348</v>
      </c>
      <c r="CG46" s="621"/>
      <c r="CH46" s="621"/>
      <c r="CI46" s="621"/>
      <c r="CJ46" s="621"/>
      <c r="CK46" s="621"/>
      <c r="CL46" s="621"/>
      <c r="CM46" s="621"/>
      <c r="CN46" s="621"/>
      <c r="CO46" s="621"/>
      <c r="CP46" s="621"/>
      <c r="CQ46" s="622"/>
      <c r="CR46" s="623">
        <v>256988</v>
      </c>
      <c r="CS46" s="624"/>
      <c r="CT46" s="624"/>
      <c r="CU46" s="624"/>
      <c r="CV46" s="624"/>
      <c r="CW46" s="624"/>
      <c r="CX46" s="624"/>
      <c r="CY46" s="625"/>
      <c r="CZ46" s="628">
        <v>4.9000000000000004</v>
      </c>
      <c r="DA46" s="629"/>
      <c r="DB46" s="629"/>
      <c r="DC46" s="635"/>
      <c r="DD46" s="632">
        <v>118189</v>
      </c>
      <c r="DE46" s="624"/>
      <c r="DF46" s="624"/>
      <c r="DG46" s="624"/>
      <c r="DH46" s="624"/>
      <c r="DI46" s="624"/>
      <c r="DJ46" s="624"/>
      <c r="DK46" s="625"/>
      <c r="DL46" s="692"/>
      <c r="DM46" s="693"/>
      <c r="DN46" s="693"/>
      <c r="DO46" s="693"/>
      <c r="DP46" s="693"/>
      <c r="DQ46" s="693"/>
      <c r="DR46" s="693"/>
      <c r="DS46" s="693"/>
      <c r="DT46" s="693"/>
      <c r="DU46" s="693"/>
      <c r="DV46" s="694"/>
      <c r="DW46" s="695"/>
      <c r="DX46" s="696"/>
      <c r="DY46" s="696"/>
      <c r="DZ46" s="696"/>
      <c r="EA46" s="696"/>
      <c r="EB46" s="696"/>
      <c r="EC46" s="697"/>
    </row>
    <row r="47" spans="2:133" ht="11.25" customHeight="1" x14ac:dyDescent="0.2">
      <c r="B47" s="225"/>
      <c r="CD47" s="663"/>
      <c r="CE47" s="664"/>
      <c r="CF47" s="620" t="s">
        <v>349</v>
      </c>
      <c r="CG47" s="621"/>
      <c r="CH47" s="621"/>
      <c r="CI47" s="621"/>
      <c r="CJ47" s="621"/>
      <c r="CK47" s="621"/>
      <c r="CL47" s="621"/>
      <c r="CM47" s="621"/>
      <c r="CN47" s="621"/>
      <c r="CO47" s="621"/>
      <c r="CP47" s="621"/>
      <c r="CQ47" s="622"/>
      <c r="CR47" s="623">
        <v>163265</v>
      </c>
      <c r="CS47" s="653"/>
      <c r="CT47" s="653"/>
      <c r="CU47" s="653"/>
      <c r="CV47" s="653"/>
      <c r="CW47" s="653"/>
      <c r="CX47" s="653"/>
      <c r="CY47" s="654"/>
      <c r="CZ47" s="628">
        <v>3.1</v>
      </c>
      <c r="DA47" s="655"/>
      <c r="DB47" s="655"/>
      <c r="DC47" s="658"/>
      <c r="DD47" s="632">
        <v>60314</v>
      </c>
      <c r="DE47" s="653"/>
      <c r="DF47" s="653"/>
      <c r="DG47" s="653"/>
      <c r="DH47" s="653"/>
      <c r="DI47" s="653"/>
      <c r="DJ47" s="653"/>
      <c r="DK47" s="654"/>
      <c r="DL47" s="692"/>
      <c r="DM47" s="693"/>
      <c r="DN47" s="693"/>
      <c r="DO47" s="693"/>
      <c r="DP47" s="693"/>
      <c r="DQ47" s="693"/>
      <c r="DR47" s="693"/>
      <c r="DS47" s="693"/>
      <c r="DT47" s="693"/>
      <c r="DU47" s="693"/>
      <c r="DV47" s="694"/>
      <c r="DW47" s="695"/>
      <c r="DX47" s="696"/>
      <c r="DY47" s="696"/>
      <c r="DZ47" s="696"/>
      <c r="EA47" s="696"/>
      <c r="EB47" s="696"/>
      <c r="EC47" s="697"/>
    </row>
    <row r="48" spans="2:133" ht="10.8" x14ac:dyDescent="0.2">
      <c r="B48" s="225"/>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692"/>
      <c r="DM48" s="693"/>
      <c r="DN48" s="693"/>
      <c r="DO48" s="693"/>
      <c r="DP48" s="693"/>
      <c r="DQ48" s="693"/>
      <c r="DR48" s="693"/>
      <c r="DS48" s="693"/>
      <c r="DT48" s="693"/>
      <c r="DU48" s="693"/>
      <c r="DV48" s="694"/>
      <c r="DW48" s="695"/>
      <c r="DX48" s="696"/>
      <c r="DY48" s="696"/>
      <c r="DZ48" s="696"/>
      <c r="EA48" s="696"/>
      <c r="EB48" s="696"/>
      <c r="EC48" s="697"/>
    </row>
    <row r="49" spans="2:133" ht="11.25" customHeight="1" x14ac:dyDescent="0.2">
      <c r="B49" s="225"/>
      <c r="CD49" s="644" t="s">
        <v>351</v>
      </c>
      <c r="CE49" s="645"/>
      <c r="CF49" s="645"/>
      <c r="CG49" s="645"/>
      <c r="CH49" s="645"/>
      <c r="CI49" s="645"/>
      <c r="CJ49" s="645"/>
      <c r="CK49" s="645"/>
      <c r="CL49" s="645"/>
      <c r="CM49" s="645"/>
      <c r="CN49" s="645"/>
      <c r="CO49" s="645"/>
      <c r="CP49" s="645"/>
      <c r="CQ49" s="646"/>
      <c r="CR49" s="698">
        <v>5216432</v>
      </c>
      <c r="CS49" s="682"/>
      <c r="CT49" s="682"/>
      <c r="CU49" s="682"/>
      <c r="CV49" s="682"/>
      <c r="CW49" s="682"/>
      <c r="CX49" s="682"/>
      <c r="CY49" s="711"/>
      <c r="CZ49" s="703">
        <v>100</v>
      </c>
      <c r="DA49" s="712"/>
      <c r="DB49" s="712"/>
      <c r="DC49" s="713"/>
      <c r="DD49" s="714">
        <v>3489754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lCz0yp7BnSPgrnQycIZ/CbXDpYMtNwCPhxCUYvVjwcHh6yIZvCPzqeNYHUDFrkZr428p6t9fxCEt49kYFE7MYg==" saltValue="VN1NP3o0jTNAcbFxcfmJW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353</v>
      </c>
      <c r="DK2" s="723"/>
      <c r="DL2" s="723"/>
      <c r="DM2" s="723"/>
      <c r="DN2" s="723"/>
      <c r="DO2" s="724"/>
      <c r="DP2" s="228"/>
      <c r="DQ2" s="722" t="s">
        <v>354</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32"/>
      <c r="BA5" s="232"/>
      <c r="BB5" s="232"/>
      <c r="BC5" s="232"/>
      <c r="BD5" s="232"/>
      <c r="BE5" s="233"/>
      <c r="BF5" s="233"/>
      <c r="BG5" s="233"/>
      <c r="BH5" s="233"/>
      <c r="BI5" s="233"/>
      <c r="BJ5" s="233"/>
      <c r="BK5" s="233"/>
      <c r="BL5" s="233"/>
      <c r="BM5" s="233"/>
      <c r="BN5" s="233"/>
      <c r="BO5" s="233"/>
      <c r="BP5" s="233"/>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374</v>
      </c>
      <c r="C7" s="750"/>
      <c r="D7" s="750"/>
      <c r="E7" s="750"/>
      <c r="F7" s="750"/>
      <c r="G7" s="750"/>
      <c r="H7" s="750"/>
      <c r="I7" s="750"/>
      <c r="J7" s="750"/>
      <c r="K7" s="750"/>
      <c r="L7" s="750"/>
      <c r="M7" s="750"/>
      <c r="N7" s="750"/>
      <c r="O7" s="750"/>
      <c r="P7" s="751"/>
      <c r="Q7" s="752">
        <v>5274</v>
      </c>
      <c r="R7" s="753"/>
      <c r="S7" s="753"/>
      <c r="T7" s="753"/>
      <c r="U7" s="753"/>
      <c r="V7" s="753">
        <v>5216</v>
      </c>
      <c r="W7" s="753"/>
      <c r="X7" s="753"/>
      <c r="Y7" s="753"/>
      <c r="Z7" s="753"/>
      <c r="AA7" s="753">
        <v>58</v>
      </c>
      <c r="AB7" s="753"/>
      <c r="AC7" s="753"/>
      <c r="AD7" s="753"/>
      <c r="AE7" s="754"/>
      <c r="AF7" s="755">
        <v>52</v>
      </c>
      <c r="AG7" s="756"/>
      <c r="AH7" s="756"/>
      <c r="AI7" s="756"/>
      <c r="AJ7" s="757"/>
      <c r="AK7" s="758">
        <v>112</v>
      </c>
      <c r="AL7" s="759"/>
      <c r="AM7" s="759"/>
      <c r="AN7" s="759"/>
      <c r="AO7" s="759"/>
      <c r="AP7" s="759">
        <v>6039</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c r="BT7" s="747"/>
      <c r="BU7" s="747"/>
      <c r="BV7" s="747"/>
      <c r="BW7" s="747"/>
      <c r="BX7" s="747"/>
      <c r="BY7" s="747"/>
      <c r="BZ7" s="747"/>
      <c r="CA7" s="747"/>
      <c r="CB7" s="747"/>
      <c r="CC7" s="747"/>
      <c r="CD7" s="747"/>
      <c r="CE7" s="747"/>
      <c r="CF7" s="747"/>
      <c r="CG7" s="762"/>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34"/>
    </row>
    <row r="8" spans="1:131" s="235" customFormat="1" ht="26.25" customHeight="1" x14ac:dyDescent="0.2">
      <c r="A8" s="238">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376</v>
      </c>
      <c r="B23" s="789" t="s">
        <v>377</v>
      </c>
      <c r="C23" s="790"/>
      <c r="D23" s="790"/>
      <c r="E23" s="790"/>
      <c r="F23" s="790"/>
      <c r="G23" s="790"/>
      <c r="H23" s="790"/>
      <c r="I23" s="790"/>
      <c r="J23" s="790"/>
      <c r="K23" s="790"/>
      <c r="L23" s="790"/>
      <c r="M23" s="790"/>
      <c r="N23" s="790"/>
      <c r="O23" s="790"/>
      <c r="P23" s="791"/>
      <c r="Q23" s="792"/>
      <c r="R23" s="793"/>
      <c r="S23" s="793"/>
      <c r="T23" s="793"/>
      <c r="U23" s="793"/>
      <c r="V23" s="793"/>
      <c r="W23" s="793"/>
      <c r="X23" s="793"/>
      <c r="Y23" s="793"/>
      <c r="Z23" s="793"/>
      <c r="AA23" s="793"/>
      <c r="AB23" s="793"/>
      <c r="AC23" s="793"/>
      <c r="AD23" s="793"/>
      <c r="AE23" s="794"/>
      <c r="AF23" s="795">
        <v>52</v>
      </c>
      <c r="AG23" s="793"/>
      <c r="AH23" s="793"/>
      <c r="AI23" s="793"/>
      <c r="AJ23" s="796"/>
      <c r="AK23" s="797"/>
      <c r="AL23" s="798"/>
      <c r="AM23" s="798"/>
      <c r="AN23" s="798"/>
      <c r="AO23" s="798"/>
      <c r="AP23" s="793"/>
      <c r="AQ23" s="793"/>
      <c r="AR23" s="793"/>
      <c r="AS23" s="793"/>
      <c r="AT23" s="793"/>
      <c r="AU23" s="809"/>
      <c r="AV23" s="809"/>
      <c r="AW23" s="809"/>
      <c r="AX23" s="809"/>
      <c r="AY23" s="810"/>
      <c r="AZ23" s="811" t="s">
        <v>122</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388</v>
      </c>
      <c r="C28" s="750"/>
      <c r="D28" s="750"/>
      <c r="E28" s="750"/>
      <c r="F28" s="750"/>
      <c r="G28" s="750"/>
      <c r="H28" s="750"/>
      <c r="I28" s="750"/>
      <c r="J28" s="750"/>
      <c r="K28" s="750"/>
      <c r="L28" s="750"/>
      <c r="M28" s="750"/>
      <c r="N28" s="750"/>
      <c r="O28" s="750"/>
      <c r="P28" s="751"/>
      <c r="Q28" s="822">
        <v>579</v>
      </c>
      <c r="R28" s="823"/>
      <c r="S28" s="823"/>
      <c r="T28" s="823"/>
      <c r="U28" s="823"/>
      <c r="V28" s="823">
        <v>564</v>
      </c>
      <c r="W28" s="823"/>
      <c r="X28" s="823"/>
      <c r="Y28" s="823"/>
      <c r="Z28" s="823"/>
      <c r="AA28" s="823">
        <v>15</v>
      </c>
      <c r="AB28" s="823"/>
      <c r="AC28" s="823"/>
      <c r="AD28" s="823"/>
      <c r="AE28" s="824"/>
      <c r="AF28" s="825">
        <v>15</v>
      </c>
      <c r="AG28" s="823"/>
      <c r="AH28" s="823"/>
      <c r="AI28" s="823"/>
      <c r="AJ28" s="826"/>
      <c r="AK28" s="827">
        <v>58</v>
      </c>
      <c r="AL28" s="828"/>
      <c r="AM28" s="828"/>
      <c r="AN28" s="828"/>
      <c r="AO28" s="828"/>
      <c r="AP28" s="828">
        <v>0</v>
      </c>
      <c r="AQ28" s="828"/>
      <c r="AR28" s="828"/>
      <c r="AS28" s="828"/>
      <c r="AT28" s="828"/>
      <c r="AU28" s="828">
        <v>0</v>
      </c>
      <c r="AV28" s="828"/>
      <c r="AW28" s="828"/>
      <c r="AX28" s="828"/>
      <c r="AY28" s="828"/>
      <c r="AZ28" s="829">
        <v>0</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389</v>
      </c>
      <c r="C29" s="781"/>
      <c r="D29" s="781"/>
      <c r="E29" s="781"/>
      <c r="F29" s="781"/>
      <c r="G29" s="781"/>
      <c r="H29" s="781"/>
      <c r="I29" s="781"/>
      <c r="J29" s="781"/>
      <c r="K29" s="781"/>
      <c r="L29" s="781"/>
      <c r="M29" s="781"/>
      <c r="N29" s="781"/>
      <c r="O29" s="781"/>
      <c r="P29" s="782"/>
      <c r="Q29" s="783">
        <v>462</v>
      </c>
      <c r="R29" s="784"/>
      <c r="S29" s="784"/>
      <c r="T29" s="784"/>
      <c r="U29" s="784"/>
      <c r="V29" s="784">
        <v>446</v>
      </c>
      <c r="W29" s="784"/>
      <c r="X29" s="784"/>
      <c r="Y29" s="784"/>
      <c r="Z29" s="784"/>
      <c r="AA29" s="784">
        <v>16</v>
      </c>
      <c r="AB29" s="784"/>
      <c r="AC29" s="784"/>
      <c r="AD29" s="784"/>
      <c r="AE29" s="785"/>
      <c r="AF29" s="786">
        <v>16</v>
      </c>
      <c r="AG29" s="787"/>
      <c r="AH29" s="787"/>
      <c r="AI29" s="787"/>
      <c r="AJ29" s="788"/>
      <c r="AK29" s="834">
        <v>67</v>
      </c>
      <c r="AL29" s="830"/>
      <c r="AM29" s="830"/>
      <c r="AN29" s="830"/>
      <c r="AO29" s="830"/>
      <c r="AP29" s="830">
        <v>0</v>
      </c>
      <c r="AQ29" s="830"/>
      <c r="AR29" s="830"/>
      <c r="AS29" s="830"/>
      <c r="AT29" s="830"/>
      <c r="AU29" s="830">
        <v>0</v>
      </c>
      <c r="AV29" s="830"/>
      <c r="AW29" s="830"/>
      <c r="AX29" s="830"/>
      <c r="AY29" s="830"/>
      <c r="AZ29" s="831">
        <v>0</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390</v>
      </c>
      <c r="C30" s="781"/>
      <c r="D30" s="781"/>
      <c r="E30" s="781"/>
      <c r="F30" s="781"/>
      <c r="G30" s="781"/>
      <c r="H30" s="781"/>
      <c r="I30" s="781"/>
      <c r="J30" s="781"/>
      <c r="K30" s="781"/>
      <c r="L30" s="781"/>
      <c r="M30" s="781"/>
      <c r="N30" s="781"/>
      <c r="O30" s="781"/>
      <c r="P30" s="782"/>
      <c r="Q30" s="783">
        <v>90</v>
      </c>
      <c r="R30" s="784"/>
      <c r="S30" s="784"/>
      <c r="T30" s="784"/>
      <c r="U30" s="784"/>
      <c r="V30" s="784">
        <v>90</v>
      </c>
      <c r="W30" s="784"/>
      <c r="X30" s="784"/>
      <c r="Y30" s="784"/>
      <c r="Z30" s="784"/>
      <c r="AA30" s="784" t="s">
        <v>545</v>
      </c>
      <c r="AB30" s="784"/>
      <c r="AC30" s="784"/>
      <c r="AD30" s="784"/>
      <c r="AE30" s="785"/>
      <c r="AF30" s="786" t="s">
        <v>122</v>
      </c>
      <c r="AG30" s="787"/>
      <c r="AH30" s="787"/>
      <c r="AI30" s="787"/>
      <c r="AJ30" s="788"/>
      <c r="AK30" s="834">
        <v>24</v>
      </c>
      <c r="AL30" s="830"/>
      <c r="AM30" s="830"/>
      <c r="AN30" s="830"/>
      <c r="AO30" s="830"/>
      <c r="AP30" s="830">
        <v>0</v>
      </c>
      <c r="AQ30" s="830"/>
      <c r="AR30" s="830"/>
      <c r="AS30" s="830"/>
      <c r="AT30" s="830"/>
      <c r="AU30" s="830">
        <v>0</v>
      </c>
      <c r="AV30" s="830"/>
      <c r="AW30" s="830"/>
      <c r="AX30" s="830"/>
      <c r="AY30" s="830"/>
      <c r="AZ30" s="831">
        <v>0</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t="s">
        <v>391</v>
      </c>
      <c r="C31" s="781"/>
      <c r="D31" s="781"/>
      <c r="E31" s="781"/>
      <c r="F31" s="781"/>
      <c r="G31" s="781"/>
      <c r="H31" s="781"/>
      <c r="I31" s="781"/>
      <c r="J31" s="781"/>
      <c r="K31" s="781"/>
      <c r="L31" s="781"/>
      <c r="M31" s="781"/>
      <c r="N31" s="781"/>
      <c r="O31" s="781"/>
      <c r="P31" s="782"/>
      <c r="Q31" s="783">
        <v>159</v>
      </c>
      <c r="R31" s="784"/>
      <c r="S31" s="784"/>
      <c r="T31" s="784"/>
      <c r="U31" s="784"/>
      <c r="V31" s="784">
        <v>146</v>
      </c>
      <c r="W31" s="784"/>
      <c r="X31" s="784"/>
      <c r="Y31" s="784"/>
      <c r="Z31" s="784"/>
      <c r="AA31" s="784">
        <v>13</v>
      </c>
      <c r="AB31" s="784"/>
      <c r="AC31" s="784"/>
      <c r="AD31" s="784"/>
      <c r="AE31" s="785"/>
      <c r="AF31" s="786">
        <v>206</v>
      </c>
      <c r="AG31" s="787"/>
      <c r="AH31" s="787"/>
      <c r="AI31" s="787"/>
      <c r="AJ31" s="788"/>
      <c r="AK31" s="834">
        <v>52</v>
      </c>
      <c r="AL31" s="830"/>
      <c r="AM31" s="830"/>
      <c r="AN31" s="830"/>
      <c r="AO31" s="830"/>
      <c r="AP31" s="830">
        <v>981</v>
      </c>
      <c r="AQ31" s="830"/>
      <c r="AR31" s="830"/>
      <c r="AS31" s="830"/>
      <c r="AT31" s="830"/>
      <c r="AU31" s="830">
        <v>6</v>
      </c>
      <c r="AV31" s="830"/>
      <c r="AW31" s="830"/>
      <c r="AX31" s="830"/>
      <c r="AY31" s="830"/>
      <c r="AZ31" s="831">
        <v>0</v>
      </c>
      <c r="BA31" s="831"/>
      <c r="BB31" s="831"/>
      <c r="BC31" s="831"/>
      <c r="BD31" s="831"/>
      <c r="BE31" s="832" t="s">
        <v>392</v>
      </c>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t="s">
        <v>393</v>
      </c>
      <c r="C32" s="781"/>
      <c r="D32" s="781"/>
      <c r="E32" s="781"/>
      <c r="F32" s="781"/>
      <c r="G32" s="781"/>
      <c r="H32" s="781"/>
      <c r="I32" s="781"/>
      <c r="J32" s="781"/>
      <c r="K32" s="781"/>
      <c r="L32" s="781"/>
      <c r="M32" s="781"/>
      <c r="N32" s="781"/>
      <c r="O32" s="781"/>
      <c r="P32" s="782"/>
      <c r="Q32" s="783">
        <v>308</v>
      </c>
      <c r="R32" s="784"/>
      <c r="S32" s="784"/>
      <c r="T32" s="784"/>
      <c r="U32" s="784"/>
      <c r="V32" s="784">
        <v>302</v>
      </c>
      <c r="W32" s="784"/>
      <c r="X32" s="784"/>
      <c r="Y32" s="784"/>
      <c r="Z32" s="784"/>
      <c r="AA32" s="784">
        <v>6</v>
      </c>
      <c r="AB32" s="784"/>
      <c r="AC32" s="784"/>
      <c r="AD32" s="784"/>
      <c r="AE32" s="785"/>
      <c r="AF32" s="786">
        <v>6</v>
      </c>
      <c r="AG32" s="787"/>
      <c r="AH32" s="787"/>
      <c r="AI32" s="787"/>
      <c r="AJ32" s="788"/>
      <c r="AK32" s="834">
        <v>191</v>
      </c>
      <c r="AL32" s="830"/>
      <c r="AM32" s="830"/>
      <c r="AN32" s="830"/>
      <c r="AO32" s="830"/>
      <c r="AP32" s="830">
        <v>753</v>
      </c>
      <c r="AQ32" s="830"/>
      <c r="AR32" s="830"/>
      <c r="AS32" s="830"/>
      <c r="AT32" s="830"/>
      <c r="AU32" s="830">
        <v>753</v>
      </c>
      <c r="AV32" s="830"/>
      <c r="AW32" s="830"/>
      <c r="AX32" s="830"/>
      <c r="AY32" s="830"/>
      <c r="AZ32" s="831">
        <v>0</v>
      </c>
      <c r="BA32" s="831"/>
      <c r="BB32" s="831"/>
      <c r="BC32" s="831"/>
      <c r="BD32" s="831"/>
      <c r="BE32" s="832" t="s">
        <v>394</v>
      </c>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395</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376</v>
      </c>
      <c r="B63" s="789" t="s">
        <v>396</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243</v>
      </c>
      <c r="AG63" s="844"/>
      <c r="AH63" s="844"/>
      <c r="AI63" s="844"/>
      <c r="AJ63" s="845"/>
      <c r="AK63" s="846"/>
      <c r="AL63" s="841"/>
      <c r="AM63" s="841"/>
      <c r="AN63" s="841"/>
      <c r="AO63" s="841"/>
      <c r="AP63" s="844"/>
      <c r="AQ63" s="844"/>
      <c r="AR63" s="844"/>
      <c r="AS63" s="844"/>
      <c r="AT63" s="844"/>
      <c r="AU63" s="844"/>
      <c r="AV63" s="844"/>
      <c r="AW63" s="844"/>
      <c r="AX63" s="844"/>
      <c r="AY63" s="844"/>
      <c r="AZ63" s="848"/>
      <c r="BA63" s="848"/>
      <c r="BB63" s="848"/>
      <c r="BC63" s="848"/>
      <c r="BD63" s="848"/>
      <c r="BE63" s="849"/>
      <c r="BF63" s="849"/>
      <c r="BG63" s="849"/>
      <c r="BH63" s="849"/>
      <c r="BI63" s="850"/>
      <c r="BJ63" s="851" t="s">
        <v>122</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397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398</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399</v>
      </c>
      <c r="AV66" s="734"/>
      <c r="AW66" s="734"/>
      <c r="AX66" s="734"/>
      <c r="AY66" s="735"/>
      <c r="AZ66" s="733" t="s">
        <v>364</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2">
      <c r="A68" s="236">
        <v>1</v>
      </c>
      <c r="B68" s="874" t="s">
        <v>546</v>
      </c>
      <c r="C68" s="875"/>
      <c r="D68" s="875"/>
      <c r="E68" s="875"/>
      <c r="F68" s="875"/>
      <c r="G68" s="875"/>
      <c r="H68" s="875"/>
      <c r="I68" s="875"/>
      <c r="J68" s="875"/>
      <c r="K68" s="875"/>
      <c r="L68" s="875"/>
      <c r="M68" s="875"/>
      <c r="N68" s="875"/>
      <c r="O68" s="875"/>
      <c r="P68" s="876"/>
      <c r="Q68" s="869">
        <v>198</v>
      </c>
      <c r="R68" s="866"/>
      <c r="S68" s="866"/>
      <c r="T68" s="866"/>
      <c r="U68" s="866"/>
      <c r="V68" s="866">
        <v>195</v>
      </c>
      <c r="W68" s="866"/>
      <c r="X68" s="866"/>
      <c r="Y68" s="866"/>
      <c r="Z68" s="866"/>
      <c r="AA68" s="866">
        <v>3</v>
      </c>
      <c r="AB68" s="866"/>
      <c r="AC68" s="866"/>
      <c r="AD68" s="866"/>
      <c r="AE68" s="866"/>
      <c r="AF68" s="866">
        <v>3</v>
      </c>
      <c r="AG68" s="866"/>
      <c r="AH68" s="866"/>
      <c r="AI68" s="866"/>
      <c r="AJ68" s="866"/>
      <c r="AK68" s="866">
        <v>0</v>
      </c>
      <c r="AL68" s="866"/>
      <c r="AM68" s="866"/>
      <c r="AN68" s="866"/>
      <c r="AO68" s="866"/>
      <c r="AP68" s="866">
        <v>0</v>
      </c>
      <c r="AQ68" s="866"/>
      <c r="AR68" s="866"/>
      <c r="AS68" s="866"/>
      <c r="AT68" s="866"/>
      <c r="AU68" s="866">
        <v>0</v>
      </c>
      <c r="AV68" s="866"/>
      <c r="AW68" s="866"/>
      <c r="AX68" s="866"/>
      <c r="AY68" s="866"/>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2">
      <c r="A69" s="238">
        <v>2</v>
      </c>
      <c r="B69" s="871" t="s">
        <v>547</v>
      </c>
      <c r="C69" s="872"/>
      <c r="D69" s="872"/>
      <c r="E69" s="872"/>
      <c r="F69" s="872"/>
      <c r="G69" s="872"/>
      <c r="H69" s="872"/>
      <c r="I69" s="872"/>
      <c r="J69" s="872"/>
      <c r="K69" s="872"/>
      <c r="L69" s="872"/>
      <c r="M69" s="872"/>
      <c r="N69" s="872"/>
      <c r="O69" s="872"/>
      <c r="P69" s="873"/>
      <c r="Q69" s="870">
        <v>867</v>
      </c>
      <c r="R69" s="830"/>
      <c r="S69" s="830"/>
      <c r="T69" s="830"/>
      <c r="U69" s="830"/>
      <c r="V69" s="830">
        <v>860</v>
      </c>
      <c r="W69" s="830"/>
      <c r="X69" s="830"/>
      <c r="Y69" s="830"/>
      <c r="Z69" s="830"/>
      <c r="AA69" s="830">
        <v>7</v>
      </c>
      <c r="AB69" s="830"/>
      <c r="AC69" s="830"/>
      <c r="AD69" s="830"/>
      <c r="AE69" s="830"/>
      <c r="AF69" s="830">
        <v>7</v>
      </c>
      <c r="AG69" s="830"/>
      <c r="AH69" s="830"/>
      <c r="AI69" s="830"/>
      <c r="AJ69" s="830"/>
      <c r="AK69" s="830">
        <v>0</v>
      </c>
      <c r="AL69" s="830"/>
      <c r="AM69" s="830"/>
      <c r="AN69" s="830"/>
      <c r="AO69" s="830"/>
      <c r="AP69" s="830">
        <v>50</v>
      </c>
      <c r="AQ69" s="830"/>
      <c r="AR69" s="830"/>
      <c r="AS69" s="830"/>
      <c r="AT69" s="830"/>
      <c r="AU69" s="830">
        <v>0</v>
      </c>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2">
      <c r="A70" s="238">
        <v>3</v>
      </c>
      <c r="B70" s="871" t="s">
        <v>548</v>
      </c>
      <c r="C70" s="872"/>
      <c r="D70" s="872"/>
      <c r="E70" s="872"/>
      <c r="F70" s="872"/>
      <c r="G70" s="872"/>
      <c r="H70" s="872"/>
      <c r="I70" s="872"/>
      <c r="J70" s="872"/>
      <c r="K70" s="872"/>
      <c r="L70" s="872"/>
      <c r="M70" s="872"/>
      <c r="N70" s="872"/>
      <c r="O70" s="872"/>
      <c r="P70" s="873"/>
      <c r="Q70" s="870">
        <v>24</v>
      </c>
      <c r="R70" s="830"/>
      <c r="S70" s="830"/>
      <c r="T70" s="830"/>
      <c r="U70" s="830"/>
      <c r="V70" s="830">
        <v>24</v>
      </c>
      <c r="W70" s="830"/>
      <c r="X70" s="830"/>
      <c r="Y70" s="830"/>
      <c r="Z70" s="830"/>
      <c r="AA70" s="830">
        <v>0</v>
      </c>
      <c r="AB70" s="830"/>
      <c r="AC70" s="830"/>
      <c r="AD70" s="830"/>
      <c r="AE70" s="830"/>
      <c r="AF70" s="830">
        <v>0</v>
      </c>
      <c r="AG70" s="830"/>
      <c r="AH70" s="830"/>
      <c r="AI70" s="830"/>
      <c r="AJ70" s="830"/>
      <c r="AK70" s="830">
        <v>0</v>
      </c>
      <c r="AL70" s="830"/>
      <c r="AM70" s="830"/>
      <c r="AN70" s="830"/>
      <c r="AO70" s="830"/>
      <c r="AP70" s="830">
        <v>0</v>
      </c>
      <c r="AQ70" s="830"/>
      <c r="AR70" s="830"/>
      <c r="AS70" s="830"/>
      <c r="AT70" s="830"/>
      <c r="AU70" s="830">
        <v>0</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2">
      <c r="A71" s="238">
        <v>4</v>
      </c>
      <c r="B71" s="871"/>
      <c r="C71" s="872"/>
      <c r="D71" s="872"/>
      <c r="E71" s="872"/>
      <c r="F71" s="872"/>
      <c r="G71" s="872"/>
      <c r="H71" s="872"/>
      <c r="I71" s="872"/>
      <c r="J71" s="872"/>
      <c r="K71" s="872"/>
      <c r="L71" s="872"/>
      <c r="M71" s="872"/>
      <c r="N71" s="872"/>
      <c r="O71" s="872"/>
      <c r="P71" s="873"/>
      <c r="Q71" s="870"/>
      <c r="R71" s="830"/>
      <c r="S71" s="830"/>
      <c r="T71" s="830"/>
      <c r="U71" s="830"/>
      <c r="V71" s="830"/>
      <c r="W71" s="830"/>
      <c r="X71" s="830"/>
      <c r="Y71" s="830"/>
      <c r="Z71" s="830"/>
      <c r="AA71" s="830"/>
      <c r="AB71" s="830"/>
      <c r="AC71" s="830"/>
      <c r="AD71" s="830"/>
      <c r="AE71" s="830"/>
      <c r="AF71" s="830"/>
      <c r="AG71" s="830"/>
      <c r="AH71" s="830"/>
      <c r="AI71" s="830"/>
      <c r="AJ71" s="830"/>
      <c r="AK71" s="830"/>
      <c r="AL71" s="830"/>
      <c r="AM71" s="830"/>
      <c r="AN71" s="830"/>
      <c r="AO71" s="830"/>
      <c r="AP71" s="830"/>
      <c r="AQ71" s="830"/>
      <c r="AR71" s="830"/>
      <c r="AS71" s="830"/>
      <c r="AT71" s="830"/>
      <c r="AU71" s="830"/>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2">
      <c r="A72" s="238">
        <v>5</v>
      </c>
      <c r="B72" s="871"/>
      <c r="C72" s="872"/>
      <c r="D72" s="872"/>
      <c r="E72" s="872"/>
      <c r="F72" s="872"/>
      <c r="G72" s="872"/>
      <c r="H72" s="872"/>
      <c r="I72" s="872"/>
      <c r="J72" s="872"/>
      <c r="K72" s="872"/>
      <c r="L72" s="872"/>
      <c r="M72" s="872"/>
      <c r="N72" s="872"/>
      <c r="O72" s="872"/>
      <c r="P72" s="873"/>
      <c r="Q72" s="870"/>
      <c r="R72" s="830"/>
      <c r="S72" s="830"/>
      <c r="T72" s="830"/>
      <c r="U72" s="830"/>
      <c r="V72" s="830"/>
      <c r="W72" s="830"/>
      <c r="X72" s="830"/>
      <c r="Y72" s="830"/>
      <c r="Z72" s="830"/>
      <c r="AA72" s="830"/>
      <c r="AB72" s="830"/>
      <c r="AC72" s="830"/>
      <c r="AD72" s="830"/>
      <c r="AE72" s="830"/>
      <c r="AF72" s="830"/>
      <c r="AG72" s="830"/>
      <c r="AH72" s="830"/>
      <c r="AI72" s="830"/>
      <c r="AJ72" s="830"/>
      <c r="AK72" s="830"/>
      <c r="AL72" s="830"/>
      <c r="AM72" s="830"/>
      <c r="AN72" s="830"/>
      <c r="AO72" s="830"/>
      <c r="AP72" s="830"/>
      <c r="AQ72" s="830"/>
      <c r="AR72" s="830"/>
      <c r="AS72" s="830"/>
      <c r="AT72" s="830"/>
      <c r="AU72" s="830"/>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2">
      <c r="A73" s="238">
        <v>6</v>
      </c>
      <c r="B73" s="871"/>
      <c r="C73" s="872"/>
      <c r="D73" s="872"/>
      <c r="E73" s="872"/>
      <c r="F73" s="872"/>
      <c r="G73" s="872"/>
      <c r="H73" s="872"/>
      <c r="I73" s="872"/>
      <c r="J73" s="872"/>
      <c r="K73" s="872"/>
      <c r="L73" s="872"/>
      <c r="M73" s="872"/>
      <c r="N73" s="872"/>
      <c r="O73" s="872"/>
      <c r="P73" s="873"/>
      <c r="Q73" s="870"/>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2">
      <c r="A74" s="238">
        <v>7</v>
      </c>
      <c r="B74" s="871"/>
      <c r="C74" s="872"/>
      <c r="D74" s="872"/>
      <c r="E74" s="872"/>
      <c r="F74" s="872"/>
      <c r="G74" s="872"/>
      <c r="H74" s="872"/>
      <c r="I74" s="872"/>
      <c r="J74" s="872"/>
      <c r="K74" s="872"/>
      <c r="L74" s="872"/>
      <c r="M74" s="872"/>
      <c r="N74" s="872"/>
      <c r="O74" s="872"/>
      <c r="P74" s="873"/>
      <c r="Q74" s="870"/>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2">
      <c r="A75" s="238">
        <v>8</v>
      </c>
      <c r="B75" s="871"/>
      <c r="C75" s="872"/>
      <c r="D75" s="872"/>
      <c r="E75" s="872"/>
      <c r="F75" s="872"/>
      <c r="G75" s="872"/>
      <c r="H75" s="872"/>
      <c r="I75" s="872"/>
      <c r="J75" s="872"/>
      <c r="K75" s="872"/>
      <c r="L75" s="872"/>
      <c r="M75" s="872"/>
      <c r="N75" s="872"/>
      <c r="O75" s="872"/>
      <c r="P75" s="873"/>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2">
      <c r="A76" s="238">
        <v>9</v>
      </c>
      <c r="B76" s="871"/>
      <c r="C76" s="872"/>
      <c r="D76" s="872"/>
      <c r="E76" s="872"/>
      <c r="F76" s="872"/>
      <c r="G76" s="872"/>
      <c r="H76" s="872"/>
      <c r="I76" s="872"/>
      <c r="J76" s="872"/>
      <c r="K76" s="872"/>
      <c r="L76" s="872"/>
      <c r="M76" s="872"/>
      <c r="N76" s="872"/>
      <c r="O76" s="872"/>
      <c r="P76" s="873"/>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2">
      <c r="A77" s="238">
        <v>10</v>
      </c>
      <c r="B77" s="871"/>
      <c r="C77" s="872"/>
      <c r="D77" s="872"/>
      <c r="E77" s="872"/>
      <c r="F77" s="872"/>
      <c r="G77" s="872"/>
      <c r="H77" s="872"/>
      <c r="I77" s="872"/>
      <c r="J77" s="872"/>
      <c r="K77" s="872"/>
      <c r="L77" s="872"/>
      <c r="M77" s="872"/>
      <c r="N77" s="872"/>
      <c r="O77" s="872"/>
      <c r="P77" s="873"/>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2">
      <c r="A78" s="238">
        <v>11</v>
      </c>
      <c r="B78" s="871"/>
      <c r="C78" s="872"/>
      <c r="D78" s="872"/>
      <c r="E78" s="872"/>
      <c r="F78" s="872"/>
      <c r="G78" s="872"/>
      <c r="H78" s="872"/>
      <c r="I78" s="872"/>
      <c r="J78" s="872"/>
      <c r="K78" s="872"/>
      <c r="L78" s="872"/>
      <c r="M78" s="872"/>
      <c r="N78" s="872"/>
      <c r="O78" s="872"/>
      <c r="P78" s="873"/>
      <c r="Q78" s="870"/>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2">
      <c r="A79" s="238">
        <v>12</v>
      </c>
      <c r="B79" s="871"/>
      <c r="C79" s="872"/>
      <c r="D79" s="872"/>
      <c r="E79" s="872"/>
      <c r="F79" s="872"/>
      <c r="G79" s="872"/>
      <c r="H79" s="872"/>
      <c r="I79" s="872"/>
      <c r="J79" s="872"/>
      <c r="K79" s="872"/>
      <c r="L79" s="872"/>
      <c r="M79" s="872"/>
      <c r="N79" s="872"/>
      <c r="O79" s="872"/>
      <c r="P79" s="873"/>
      <c r="Q79" s="870"/>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2">
      <c r="A80" s="238">
        <v>13</v>
      </c>
      <c r="B80" s="871"/>
      <c r="C80" s="872"/>
      <c r="D80" s="872"/>
      <c r="E80" s="872"/>
      <c r="F80" s="872"/>
      <c r="G80" s="872"/>
      <c r="H80" s="872"/>
      <c r="I80" s="872"/>
      <c r="J80" s="872"/>
      <c r="K80" s="872"/>
      <c r="L80" s="872"/>
      <c r="M80" s="872"/>
      <c r="N80" s="872"/>
      <c r="O80" s="872"/>
      <c r="P80" s="873"/>
      <c r="Q80" s="870"/>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2">
      <c r="A81" s="238">
        <v>14</v>
      </c>
      <c r="B81" s="871"/>
      <c r="C81" s="872"/>
      <c r="D81" s="872"/>
      <c r="E81" s="872"/>
      <c r="F81" s="872"/>
      <c r="G81" s="872"/>
      <c r="H81" s="872"/>
      <c r="I81" s="872"/>
      <c r="J81" s="872"/>
      <c r="K81" s="872"/>
      <c r="L81" s="872"/>
      <c r="M81" s="872"/>
      <c r="N81" s="872"/>
      <c r="O81" s="872"/>
      <c r="P81" s="873"/>
      <c r="Q81" s="870"/>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2">
      <c r="A82" s="238">
        <v>15</v>
      </c>
      <c r="B82" s="871"/>
      <c r="C82" s="872"/>
      <c r="D82" s="872"/>
      <c r="E82" s="872"/>
      <c r="F82" s="872"/>
      <c r="G82" s="872"/>
      <c r="H82" s="872"/>
      <c r="I82" s="872"/>
      <c r="J82" s="872"/>
      <c r="K82" s="872"/>
      <c r="L82" s="872"/>
      <c r="M82" s="872"/>
      <c r="N82" s="872"/>
      <c r="O82" s="872"/>
      <c r="P82" s="873"/>
      <c r="Q82" s="870"/>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2">
      <c r="A83" s="238">
        <v>16</v>
      </c>
      <c r="B83" s="871"/>
      <c r="C83" s="872"/>
      <c r="D83" s="872"/>
      <c r="E83" s="872"/>
      <c r="F83" s="872"/>
      <c r="G83" s="872"/>
      <c r="H83" s="872"/>
      <c r="I83" s="872"/>
      <c r="J83" s="872"/>
      <c r="K83" s="872"/>
      <c r="L83" s="872"/>
      <c r="M83" s="872"/>
      <c r="N83" s="872"/>
      <c r="O83" s="872"/>
      <c r="P83" s="873"/>
      <c r="Q83" s="870"/>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2">
      <c r="A84" s="238">
        <v>17</v>
      </c>
      <c r="B84" s="871"/>
      <c r="C84" s="872"/>
      <c r="D84" s="872"/>
      <c r="E84" s="872"/>
      <c r="F84" s="872"/>
      <c r="G84" s="872"/>
      <c r="H84" s="872"/>
      <c r="I84" s="872"/>
      <c r="J84" s="872"/>
      <c r="K84" s="872"/>
      <c r="L84" s="872"/>
      <c r="M84" s="872"/>
      <c r="N84" s="872"/>
      <c r="O84" s="872"/>
      <c r="P84" s="873"/>
      <c r="Q84" s="870"/>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2">
      <c r="A85" s="238">
        <v>18</v>
      </c>
      <c r="B85" s="871"/>
      <c r="C85" s="872"/>
      <c r="D85" s="872"/>
      <c r="E85" s="872"/>
      <c r="F85" s="872"/>
      <c r="G85" s="872"/>
      <c r="H85" s="872"/>
      <c r="I85" s="872"/>
      <c r="J85" s="872"/>
      <c r="K85" s="872"/>
      <c r="L85" s="872"/>
      <c r="M85" s="872"/>
      <c r="N85" s="872"/>
      <c r="O85" s="872"/>
      <c r="P85" s="873"/>
      <c r="Q85" s="870"/>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2">
      <c r="A86" s="238">
        <v>19</v>
      </c>
      <c r="B86" s="871"/>
      <c r="C86" s="872"/>
      <c r="D86" s="872"/>
      <c r="E86" s="872"/>
      <c r="F86" s="872"/>
      <c r="G86" s="872"/>
      <c r="H86" s="872"/>
      <c r="I86" s="872"/>
      <c r="J86" s="872"/>
      <c r="K86" s="872"/>
      <c r="L86" s="872"/>
      <c r="M86" s="872"/>
      <c r="N86" s="872"/>
      <c r="O86" s="872"/>
      <c r="P86" s="873"/>
      <c r="Q86" s="870"/>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2">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5">
      <c r="A88" s="240" t="s">
        <v>376</v>
      </c>
      <c r="B88" s="789" t="s">
        <v>400</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c r="AG88" s="844"/>
      <c r="AH88" s="844"/>
      <c r="AI88" s="844"/>
      <c r="AJ88" s="844"/>
      <c r="AK88" s="841"/>
      <c r="AL88" s="841"/>
      <c r="AM88" s="841"/>
      <c r="AN88" s="841"/>
      <c r="AO88" s="841"/>
      <c r="AP88" s="844"/>
      <c r="AQ88" s="844"/>
      <c r="AR88" s="844"/>
      <c r="AS88" s="844"/>
      <c r="AT88" s="844"/>
      <c r="AU88" s="844"/>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376</v>
      </c>
      <c r="BR102" s="789" t="s">
        <v>401</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402</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403</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404</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405</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17" t="s">
        <v>406</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407</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2">
      <c r="A109" s="912" t="s">
        <v>408</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409</v>
      </c>
      <c r="AB109" s="893"/>
      <c r="AC109" s="893"/>
      <c r="AD109" s="893"/>
      <c r="AE109" s="894"/>
      <c r="AF109" s="892" t="s">
        <v>410</v>
      </c>
      <c r="AG109" s="893"/>
      <c r="AH109" s="893"/>
      <c r="AI109" s="893"/>
      <c r="AJ109" s="894"/>
      <c r="AK109" s="892" t="s">
        <v>294</v>
      </c>
      <c r="AL109" s="893"/>
      <c r="AM109" s="893"/>
      <c r="AN109" s="893"/>
      <c r="AO109" s="894"/>
      <c r="AP109" s="892" t="s">
        <v>411</v>
      </c>
      <c r="AQ109" s="893"/>
      <c r="AR109" s="893"/>
      <c r="AS109" s="893"/>
      <c r="AT109" s="895"/>
      <c r="AU109" s="912" t="s">
        <v>408</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409</v>
      </c>
      <c r="BR109" s="893"/>
      <c r="BS109" s="893"/>
      <c r="BT109" s="893"/>
      <c r="BU109" s="894"/>
      <c r="BV109" s="892" t="s">
        <v>410</v>
      </c>
      <c r="BW109" s="893"/>
      <c r="BX109" s="893"/>
      <c r="BY109" s="893"/>
      <c r="BZ109" s="894"/>
      <c r="CA109" s="892" t="s">
        <v>294</v>
      </c>
      <c r="CB109" s="893"/>
      <c r="CC109" s="893"/>
      <c r="CD109" s="893"/>
      <c r="CE109" s="894"/>
      <c r="CF109" s="913" t="s">
        <v>411</v>
      </c>
      <c r="CG109" s="913"/>
      <c r="CH109" s="913"/>
      <c r="CI109" s="913"/>
      <c r="CJ109" s="913"/>
      <c r="CK109" s="892" t="s">
        <v>412</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409</v>
      </c>
      <c r="DH109" s="893"/>
      <c r="DI109" s="893"/>
      <c r="DJ109" s="893"/>
      <c r="DK109" s="894"/>
      <c r="DL109" s="892" t="s">
        <v>410</v>
      </c>
      <c r="DM109" s="893"/>
      <c r="DN109" s="893"/>
      <c r="DO109" s="893"/>
      <c r="DP109" s="894"/>
      <c r="DQ109" s="892" t="s">
        <v>294</v>
      </c>
      <c r="DR109" s="893"/>
      <c r="DS109" s="893"/>
      <c r="DT109" s="893"/>
      <c r="DU109" s="894"/>
      <c r="DV109" s="892" t="s">
        <v>411</v>
      </c>
      <c r="DW109" s="893"/>
      <c r="DX109" s="893"/>
      <c r="DY109" s="893"/>
      <c r="DZ109" s="895"/>
    </row>
    <row r="110" spans="1:131" s="230" customFormat="1" ht="26.25" customHeight="1" x14ac:dyDescent="0.2">
      <c r="A110" s="896" t="s">
        <v>413</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780179</v>
      </c>
      <c r="AB110" s="900"/>
      <c r="AC110" s="900"/>
      <c r="AD110" s="900"/>
      <c r="AE110" s="901"/>
      <c r="AF110" s="902">
        <v>775227</v>
      </c>
      <c r="AG110" s="900"/>
      <c r="AH110" s="900"/>
      <c r="AI110" s="900"/>
      <c r="AJ110" s="901"/>
      <c r="AK110" s="902">
        <v>761389</v>
      </c>
      <c r="AL110" s="900"/>
      <c r="AM110" s="900"/>
      <c r="AN110" s="900"/>
      <c r="AO110" s="901"/>
      <c r="AP110" s="903">
        <v>30.6</v>
      </c>
      <c r="AQ110" s="904"/>
      <c r="AR110" s="904"/>
      <c r="AS110" s="904"/>
      <c r="AT110" s="905"/>
      <c r="AU110" s="906" t="s">
        <v>69</v>
      </c>
      <c r="AV110" s="907"/>
      <c r="AW110" s="907"/>
      <c r="AX110" s="907"/>
      <c r="AY110" s="907"/>
      <c r="AZ110" s="929" t="s">
        <v>414</v>
      </c>
      <c r="BA110" s="897"/>
      <c r="BB110" s="897"/>
      <c r="BC110" s="897"/>
      <c r="BD110" s="897"/>
      <c r="BE110" s="897"/>
      <c r="BF110" s="897"/>
      <c r="BG110" s="897"/>
      <c r="BH110" s="897"/>
      <c r="BI110" s="897"/>
      <c r="BJ110" s="897"/>
      <c r="BK110" s="897"/>
      <c r="BL110" s="897"/>
      <c r="BM110" s="897"/>
      <c r="BN110" s="897"/>
      <c r="BO110" s="897"/>
      <c r="BP110" s="898"/>
      <c r="BQ110" s="930">
        <v>6748817</v>
      </c>
      <c r="BR110" s="931"/>
      <c r="BS110" s="931"/>
      <c r="BT110" s="931"/>
      <c r="BU110" s="931"/>
      <c r="BV110" s="931">
        <v>6332541</v>
      </c>
      <c r="BW110" s="931"/>
      <c r="BX110" s="931"/>
      <c r="BY110" s="931"/>
      <c r="BZ110" s="931"/>
      <c r="CA110" s="931">
        <v>6039059</v>
      </c>
      <c r="CB110" s="931"/>
      <c r="CC110" s="931"/>
      <c r="CD110" s="931"/>
      <c r="CE110" s="931"/>
      <c r="CF110" s="944">
        <v>243</v>
      </c>
      <c r="CG110" s="945"/>
      <c r="CH110" s="945"/>
      <c r="CI110" s="945"/>
      <c r="CJ110" s="945"/>
      <c r="CK110" s="946" t="s">
        <v>415</v>
      </c>
      <c r="CL110" s="947"/>
      <c r="CM110" s="929" t="s">
        <v>416</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30" customFormat="1" ht="26.25" customHeight="1" x14ac:dyDescent="0.2">
      <c r="A111" s="934" t="s">
        <v>417</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418</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v>46777</v>
      </c>
      <c r="BW111" s="926"/>
      <c r="BX111" s="926"/>
      <c r="BY111" s="926"/>
      <c r="BZ111" s="926"/>
      <c r="CA111" s="926">
        <v>62570</v>
      </c>
      <c r="CB111" s="926"/>
      <c r="CC111" s="926"/>
      <c r="CD111" s="926"/>
      <c r="CE111" s="926"/>
      <c r="CF111" s="920">
        <v>2.5</v>
      </c>
      <c r="CG111" s="921"/>
      <c r="CH111" s="921"/>
      <c r="CI111" s="921"/>
      <c r="CJ111" s="921"/>
      <c r="CK111" s="948"/>
      <c r="CL111" s="949"/>
      <c r="CM111" s="922" t="s">
        <v>419</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30" customFormat="1" ht="26.25" customHeight="1" x14ac:dyDescent="0.2">
      <c r="A112" s="952" t="s">
        <v>420</v>
      </c>
      <c r="B112" s="953"/>
      <c r="C112" s="923" t="s">
        <v>421</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422</v>
      </c>
      <c r="BA112" s="923"/>
      <c r="BB112" s="923"/>
      <c r="BC112" s="923"/>
      <c r="BD112" s="923"/>
      <c r="BE112" s="923"/>
      <c r="BF112" s="923"/>
      <c r="BG112" s="923"/>
      <c r="BH112" s="923"/>
      <c r="BI112" s="923"/>
      <c r="BJ112" s="923"/>
      <c r="BK112" s="923"/>
      <c r="BL112" s="923"/>
      <c r="BM112" s="923"/>
      <c r="BN112" s="923"/>
      <c r="BO112" s="923"/>
      <c r="BP112" s="924"/>
      <c r="BQ112" s="925">
        <v>942167</v>
      </c>
      <c r="BR112" s="926"/>
      <c r="BS112" s="926"/>
      <c r="BT112" s="926"/>
      <c r="BU112" s="926"/>
      <c r="BV112" s="926">
        <v>857162</v>
      </c>
      <c r="BW112" s="926"/>
      <c r="BX112" s="926"/>
      <c r="BY112" s="926"/>
      <c r="BZ112" s="926"/>
      <c r="CA112" s="926">
        <v>759521</v>
      </c>
      <c r="CB112" s="926"/>
      <c r="CC112" s="926"/>
      <c r="CD112" s="926"/>
      <c r="CE112" s="926"/>
      <c r="CF112" s="920">
        <v>30.6</v>
      </c>
      <c r="CG112" s="921"/>
      <c r="CH112" s="921"/>
      <c r="CI112" s="921"/>
      <c r="CJ112" s="921"/>
      <c r="CK112" s="948"/>
      <c r="CL112" s="949"/>
      <c r="CM112" s="922" t="s">
        <v>423</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30" customFormat="1" ht="26.25" customHeight="1" x14ac:dyDescent="0.2">
      <c r="A113" s="954"/>
      <c r="B113" s="955"/>
      <c r="C113" s="923" t="s">
        <v>424</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155794</v>
      </c>
      <c r="AB113" s="938"/>
      <c r="AC113" s="938"/>
      <c r="AD113" s="938"/>
      <c r="AE113" s="939"/>
      <c r="AF113" s="940">
        <v>156675</v>
      </c>
      <c r="AG113" s="938"/>
      <c r="AH113" s="938"/>
      <c r="AI113" s="938"/>
      <c r="AJ113" s="939"/>
      <c r="AK113" s="940">
        <v>157385</v>
      </c>
      <c r="AL113" s="938"/>
      <c r="AM113" s="938"/>
      <c r="AN113" s="938"/>
      <c r="AO113" s="939"/>
      <c r="AP113" s="941">
        <v>6.3</v>
      </c>
      <c r="AQ113" s="942"/>
      <c r="AR113" s="942"/>
      <c r="AS113" s="942"/>
      <c r="AT113" s="943"/>
      <c r="AU113" s="908"/>
      <c r="AV113" s="909"/>
      <c r="AW113" s="909"/>
      <c r="AX113" s="909"/>
      <c r="AY113" s="909"/>
      <c r="AZ113" s="922" t="s">
        <v>425</v>
      </c>
      <c r="BA113" s="923"/>
      <c r="BB113" s="923"/>
      <c r="BC113" s="923"/>
      <c r="BD113" s="923"/>
      <c r="BE113" s="923"/>
      <c r="BF113" s="923"/>
      <c r="BG113" s="923"/>
      <c r="BH113" s="923"/>
      <c r="BI113" s="923"/>
      <c r="BJ113" s="923"/>
      <c r="BK113" s="923"/>
      <c r="BL113" s="923"/>
      <c r="BM113" s="923"/>
      <c r="BN113" s="923"/>
      <c r="BO113" s="923"/>
      <c r="BP113" s="924"/>
      <c r="BQ113" s="925" t="s">
        <v>122</v>
      </c>
      <c r="BR113" s="926"/>
      <c r="BS113" s="926"/>
      <c r="BT113" s="926"/>
      <c r="BU113" s="926"/>
      <c r="BV113" s="926" t="s">
        <v>122</v>
      </c>
      <c r="BW113" s="926"/>
      <c r="BX113" s="926"/>
      <c r="BY113" s="926"/>
      <c r="BZ113" s="926"/>
      <c r="CA113" s="926" t="s">
        <v>122</v>
      </c>
      <c r="CB113" s="926"/>
      <c r="CC113" s="926"/>
      <c r="CD113" s="926"/>
      <c r="CE113" s="926"/>
      <c r="CF113" s="920" t="s">
        <v>122</v>
      </c>
      <c r="CG113" s="921"/>
      <c r="CH113" s="921"/>
      <c r="CI113" s="921"/>
      <c r="CJ113" s="921"/>
      <c r="CK113" s="948"/>
      <c r="CL113" s="949"/>
      <c r="CM113" s="922" t="s">
        <v>426</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30" customFormat="1" ht="26.25" customHeight="1" x14ac:dyDescent="0.2">
      <c r="A114" s="954"/>
      <c r="B114" s="955"/>
      <c r="C114" s="923" t="s">
        <v>427</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t="s">
        <v>122</v>
      </c>
      <c r="AB114" s="959"/>
      <c r="AC114" s="959"/>
      <c r="AD114" s="959"/>
      <c r="AE114" s="960"/>
      <c r="AF114" s="961" t="s">
        <v>122</v>
      </c>
      <c r="AG114" s="959"/>
      <c r="AH114" s="959"/>
      <c r="AI114" s="959"/>
      <c r="AJ114" s="960"/>
      <c r="AK114" s="961" t="s">
        <v>122</v>
      </c>
      <c r="AL114" s="959"/>
      <c r="AM114" s="959"/>
      <c r="AN114" s="959"/>
      <c r="AO114" s="960"/>
      <c r="AP114" s="962" t="s">
        <v>122</v>
      </c>
      <c r="AQ114" s="963"/>
      <c r="AR114" s="963"/>
      <c r="AS114" s="963"/>
      <c r="AT114" s="964"/>
      <c r="AU114" s="908"/>
      <c r="AV114" s="909"/>
      <c r="AW114" s="909"/>
      <c r="AX114" s="909"/>
      <c r="AY114" s="909"/>
      <c r="AZ114" s="922" t="s">
        <v>428</v>
      </c>
      <c r="BA114" s="923"/>
      <c r="BB114" s="923"/>
      <c r="BC114" s="923"/>
      <c r="BD114" s="923"/>
      <c r="BE114" s="923"/>
      <c r="BF114" s="923"/>
      <c r="BG114" s="923"/>
      <c r="BH114" s="923"/>
      <c r="BI114" s="923"/>
      <c r="BJ114" s="923"/>
      <c r="BK114" s="923"/>
      <c r="BL114" s="923"/>
      <c r="BM114" s="923"/>
      <c r="BN114" s="923"/>
      <c r="BO114" s="923"/>
      <c r="BP114" s="924"/>
      <c r="BQ114" s="925">
        <v>534443</v>
      </c>
      <c r="BR114" s="926"/>
      <c r="BS114" s="926"/>
      <c r="BT114" s="926"/>
      <c r="BU114" s="926"/>
      <c r="BV114" s="926">
        <v>545203</v>
      </c>
      <c r="BW114" s="926"/>
      <c r="BX114" s="926"/>
      <c r="BY114" s="926"/>
      <c r="BZ114" s="926"/>
      <c r="CA114" s="926">
        <v>543574</v>
      </c>
      <c r="CB114" s="926"/>
      <c r="CC114" s="926"/>
      <c r="CD114" s="926"/>
      <c r="CE114" s="926"/>
      <c r="CF114" s="920">
        <v>21.9</v>
      </c>
      <c r="CG114" s="921"/>
      <c r="CH114" s="921"/>
      <c r="CI114" s="921"/>
      <c r="CJ114" s="921"/>
      <c r="CK114" s="948"/>
      <c r="CL114" s="949"/>
      <c r="CM114" s="922" t="s">
        <v>429</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30" customFormat="1" ht="26.25" customHeight="1" x14ac:dyDescent="0.2">
      <c r="A115" s="954"/>
      <c r="B115" s="955"/>
      <c r="C115" s="923" t="s">
        <v>430</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31398</v>
      </c>
      <c r="AB115" s="938"/>
      <c r="AC115" s="938"/>
      <c r="AD115" s="938"/>
      <c r="AE115" s="939"/>
      <c r="AF115" s="940">
        <v>17994</v>
      </c>
      <c r="AG115" s="938"/>
      <c r="AH115" s="938"/>
      <c r="AI115" s="938"/>
      <c r="AJ115" s="939"/>
      <c r="AK115" s="940">
        <v>33390</v>
      </c>
      <c r="AL115" s="938"/>
      <c r="AM115" s="938"/>
      <c r="AN115" s="938"/>
      <c r="AO115" s="939"/>
      <c r="AP115" s="941">
        <v>1.3</v>
      </c>
      <c r="AQ115" s="942"/>
      <c r="AR115" s="942"/>
      <c r="AS115" s="942"/>
      <c r="AT115" s="943"/>
      <c r="AU115" s="908"/>
      <c r="AV115" s="909"/>
      <c r="AW115" s="909"/>
      <c r="AX115" s="909"/>
      <c r="AY115" s="909"/>
      <c r="AZ115" s="922" t="s">
        <v>431</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432</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30" customFormat="1" ht="26.25" customHeight="1" x14ac:dyDescent="0.2">
      <c r="A116" s="956"/>
      <c r="B116" s="957"/>
      <c r="C116" s="965" t="s">
        <v>433</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48</v>
      </c>
      <c r="AB116" s="959"/>
      <c r="AC116" s="959"/>
      <c r="AD116" s="959"/>
      <c r="AE116" s="960"/>
      <c r="AF116" s="961">
        <v>264</v>
      </c>
      <c r="AG116" s="959"/>
      <c r="AH116" s="959"/>
      <c r="AI116" s="959"/>
      <c r="AJ116" s="960"/>
      <c r="AK116" s="961">
        <v>465</v>
      </c>
      <c r="AL116" s="959"/>
      <c r="AM116" s="959"/>
      <c r="AN116" s="959"/>
      <c r="AO116" s="960"/>
      <c r="AP116" s="962">
        <v>0</v>
      </c>
      <c r="AQ116" s="963"/>
      <c r="AR116" s="963"/>
      <c r="AS116" s="963"/>
      <c r="AT116" s="964"/>
      <c r="AU116" s="908"/>
      <c r="AV116" s="909"/>
      <c r="AW116" s="909"/>
      <c r="AX116" s="909"/>
      <c r="AY116" s="909"/>
      <c r="AZ116" s="967" t="s">
        <v>434</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435</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30"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436</v>
      </c>
      <c r="Z117" s="894"/>
      <c r="AA117" s="978">
        <v>967419</v>
      </c>
      <c r="AB117" s="979"/>
      <c r="AC117" s="979"/>
      <c r="AD117" s="979"/>
      <c r="AE117" s="980"/>
      <c r="AF117" s="981">
        <v>950160</v>
      </c>
      <c r="AG117" s="979"/>
      <c r="AH117" s="979"/>
      <c r="AI117" s="979"/>
      <c r="AJ117" s="980"/>
      <c r="AK117" s="981">
        <v>952629</v>
      </c>
      <c r="AL117" s="979"/>
      <c r="AM117" s="979"/>
      <c r="AN117" s="979"/>
      <c r="AO117" s="980"/>
      <c r="AP117" s="982"/>
      <c r="AQ117" s="983"/>
      <c r="AR117" s="983"/>
      <c r="AS117" s="983"/>
      <c r="AT117" s="984"/>
      <c r="AU117" s="908"/>
      <c r="AV117" s="909"/>
      <c r="AW117" s="909"/>
      <c r="AX117" s="909"/>
      <c r="AY117" s="909"/>
      <c r="AZ117" s="974" t="s">
        <v>437</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438</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30" customFormat="1" ht="26.25" customHeight="1" x14ac:dyDescent="0.2">
      <c r="A118" s="912" t="s">
        <v>412</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409</v>
      </c>
      <c r="AB118" s="893"/>
      <c r="AC118" s="893"/>
      <c r="AD118" s="893"/>
      <c r="AE118" s="894"/>
      <c r="AF118" s="892" t="s">
        <v>410</v>
      </c>
      <c r="AG118" s="893"/>
      <c r="AH118" s="893"/>
      <c r="AI118" s="893"/>
      <c r="AJ118" s="894"/>
      <c r="AK118" s="892" t="s">
        <v>294</v>
      </c>
      <c r="AL118" s="893"/>
      <c r="AM118" s="893"/>
      <c r="AN118" s="893"/>
      <c r="AO118" s="894"/>
      <c r="AP118" s="970" t="s">
        <v>411</v>
      </c>
      <c r="AQ118" s="971"/>
      <c r="AR118" s="971"/>
      <c r="AS118" s="971"/>
      <c r="AT118" s="972"/>
      <c r="AU118" s="908"/>
      <c r="AV118" s="909"/>
      <c r="AW118" s="909"/>
      <c r="AX118" s="909"/>
      <c r="AY118" s="909"/>
      <c r="AZ118" s="973" t="s">
        <v>439</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440</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30" customFormat="1" ht="26.25" customHeight="1" x14ac:dyDescent="0.2">
      <c r="A119" s="1057" t="s">
        <v>415</v>
      </c>
      <c r="B119" s="947"/>
      <c r="C119" s="929" t="s">
        <v>416</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51" t="s">
        <v>177</v>
      </c>
      <c r="BA119" s="251"/>
      <c r="BB119" s="251"/>
      <c r="BC119" s="251"/>
      <c r="BD119" s="251"/>
      <c r="BE119" s="251"/>
      <c r="BF119" s="251"/>
      <c r="BG119" s="251"/>
      <c r="BH119" s="251"/>
      <c r="BI119" s="251"/>
      <c r="BJ119" s="251"/>
      <c r="BK119" s="251"/>
      <c r="BL119" s="251"/>
      <c r="BM119" s="251"/>
      <c r="BN119" s="251"/>
      <c r="BO119" s="977" t="s">
        <v>441</v>
      </c>
      <c r="BP119" s="1005"/>
      <c r="BQ119" s="999">
        <v>8225427</v>
      </c>
      <c r="BR119" s="1000"/>
      <c r="BS119" s="1000"/>
      <c r="BT119" s="1000"/>
      <c r="BU119" s="1000"/>
      <c r="BV119" s="1000">
        <v>7781683</v>
      </c>
      <c r="BW119" s="1000"/>
      <c r="BX119" s="1000"/>
      <c r="BY119" s="1000"/>
      <c r="BZ119" s="1000"/>
      <c r="CA119" s="1000">
        <v>7404724</v>
      </c>
      <c r="CB119" s="1000"/>
      <c r="CC119" s="1000"/>
      <c r="CD119" s="1000"/>
      <c r="CE119" s="1000"/>
      <c r="CF119" s="1001"/>
      <c r="CG119" s="1002"/>
      <c r="CH119" s="1002"/>
      <c r="CI119" s="1002"/>
      <c r="CJ119" s="1003"/>
      <c r="CK119" s="950"/>
      <c r="CL119" s="951"/>
      <c r="CM119" s="973" t="s">
        <v>442</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v>46777</v>
      </c>
      <c r="DM119" s="986"/>
      <c r="DN119" s="986"/>
      <c r="DO119" s="986"/>
      <c r="DP119" s="987"/>
      <c r="DQ119" s="985">
        <v>62570</v>
      </c>
      <c r="DR119" s="986"/>
      <c r="DS119" s="986"/>
      <c r="DT119" s="986"/>
      <c r="DU119" s="987"/>
      <c r="DV119" s="988">
        <v>2.5</v>
      </c>
      <c r="DW119" s="989"/>
      <c r="DX119" s="989"/>
      <c r="DY119" s="989"/>
      <c r="DZ119" s="990"/>
    </row>
    <row r="120" spans="1:130" s="230" customFormat="1" ht="26.25" customHeight="1" x14ac:dyDescent="0.2">
      <c r="A120" s="1058"/>
      <c r="B120" s="949"/>
      <c r="C120" s="922" t="s">
        <v>419</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443</v>
      </c>
      <c r="AV120" s="992"/>
      <c r="AW120" s="992"/>
      <c r="AX120" s="992"/>
      <c r="AY120" s="993"/>
      <c r="AZ120" s="929" t="s">
        <v>444</v>
      </c>
      <c r="BA120" s="897"/>
      <c r="BB120" s="897"/>
      <c r="BC120" s="897"/>
      <c r="BD120" s="897"/>
      <c r="BE120" s="897"/>
      <c r="BF120" s="897"/>
      <c r="BG120" s="897"/>
      <c r="BH120" s="897"/>
      <c r="BI120" s="897"/>
      <c r="BJ120" s="897"/>
      <c r="BK120" s="897"/>
      <c r="BL120" s="897"/>
      <c r="BM120" s="897"/>
      <c r="BN120" s="897"/>
      <c r="BO120" s="897"/>
      <c r="BP120" s="898"/>
      <c r="BQ120" s="930">
        <v>2042123</v>
      </c>
      <c r="BR120" s="931"/>
      <c r="BS120" s="931"/>
      <c r="BT120" s="931"/>
      <c r="BU120" s="931"/>
      <c r="BV120" s="931">
        <v>2145730</v>
      </c>
      <c r="BW120" s="931"/>
      <c r="BX120" s="931"/>
      <c r="BY120" s="931"/>
      <c r="BZ120" s="931"/>
      <c r="CA120" s="931">
        <v>2205119</v>
      </c>
      <c r="CB120" s="931"/>
      <c r="CC120" s="931"/>
      <c r="CD120" s="931"/>
      <c r="CE120" s="931"/>
      <c r="CF120" s="944">
        <v>88.7</v>
      </c>
      <c r="CG120" s="945"/>
      <c r="CH120" s="945"/>
      <c r="CI120" s="945"/>
      <c r="CJ120" s="945"/>
      <c r="CK120" s="1006" t="s">
        <v>445</v>
      </c>
      <c r="CL120" s="1007"/>
      <c r="CM120" s="1007"/>
      <c r="CN120" s="1007"/>
      <c r="CO120" s="1008"/>
      <c r="CP120" s="1014" t="s">
        <v>393</v>
      </c>
      <c r="CQ120" s="1015"/>
      <c r="CR120" s="1015"/>
      <c r="CS120" s="1015"/>
      <c r="CT120" s="1015"/>
      <c r="CU120" s="1015"/>
      <c r="CV120" s="1015"/>
      <c r="CW120" s="1015"/>
      <c r="CX120" s="1015"/>
      <c r="CY120" s="1015"/>
      <c r="CZ120" s="1015"/>
      <c r="DA120" s="1015"/>
      <c r="DB120" s="1015"/>
      <c r="DC120" s="1015"/>
      <c r="DD120" s="1015"/>
      <c r="DE120" s="1015"/>
      <c r="DF120" s="1016"/>
      <c r="DG120" s="930">
        <v>937662</v>
      </c>
      <c r="DH120" s="931"/>
      <c r="DI120" s="931"/>
      <c r="DJ120" s="931"/>
      <c r="DK120" s="931"/>
      <c r="DL120" s="931">
        <v>852641</v>
      </c>
      <c r="DM120" s="931"/>
      <c r="DN120" s="931"/>
      <c r="DO120" s="931"/>
      <c r="DP120" s="931"/>
      <c r="DQ120" s="931">
        <v>753296</v>
      </c>
      <c r="DR120" s="931"/>
      <c r="DS120" s="931"/>
      <c r="DT120" s="931"/>
      <c r="DU120" s="931"/>
      <c r="DV120" s="932">
        <v>30.3</v>
      </c>
      <c r="DW120" s="932"/>
      <c r="DX120" s="932"/>
      <c r="DY120" s="932"/>
      <c r="DZ120" s="933"/>
    </row>
    <row r="121" spans="1:130" s="230" customFormat="1" ht="26.25" customHeight="1" x14ac:dyDescent="0.2">
      <c r="A121" s="1058"/>
      <c r="B121" s="949"/>
      <c r="C121" s="974" t="s">
        <v>446</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447</v>
      </c>
      <c r="BA121" s="923"/>
      <c r="BB121" s="923"/>
      <c r="BC121" s="923"/>
      <c r="BD121" s="923"/>
      <c r="BE121" s="923"/>
      <c r="BF121" s="923"/>
      <c r="BG121" s="923"/>
      <c r="BH121" s="923"/>
      <c r="BI121" s="923"/>
      <c r="BJ121" s="923"/>
      <c r="BK121" s="923"/>
      <c r="BL121" s="923"/>
      <c r="BM121" s="923"/>
      <c r="BN121" s="923"/>
      <c r="BO121" s="923"/>
      <c r="BP121" s="924"/>
      <c r="BQ121" s="925">
        <v>821733</v>
      </c>
      <c r="BR121" s="926"/>
      <c r="BS121" s="926"/>
      <c r="BT121" s="926"/>
      <c r="BU121" s="926"/>
      <c r="BV121" s="926">
        <v>791100</v>
      </c>
      <c r="BW121" s="926"/>
      <c r="BX121" s="926"/>
      <c r="BY121" s="926"/>
      <c r="BZ121" s="926"/>
      <c r="CA121" s="926">
        <v>856668</v>
      </c>
      <c r="CB121" s="926"/>
      <c r="CC121" s="926"/>
      <c r="CD121" s="926"/>
      <c r="CE121" s="926"/>
      <c r="CF121" s="920">
        <v>34.5</v>
      </c>
      <c r="CG121" s="921"/>
      <c r="CH121" s="921"/>
      <c r="CI121" s="921"/>
      <c r="CJ121" s="921"/>
      <c r="CK121" s="1009"/>
      <c r="CL121" s="1010"/>
      <c r="CM121" s="1010"/>
      <c r="CN121" s="1010"/>
      <c r="CO121" s="1011"/>
      <c r="CP121" s="1019" t="s">
        <v>391</v>
      </c>
      <c r="CQ121" s="1020"/>
      <c r="CR121" s="1020"/>
      <c r="CS121" s="1020"/>
      <c r="CT121" s="1020"/>
      <c r="CU121" s="1020"/>
      <c r="CV121" s="1020"/>
      <c r="CW121" s="1020"/>
      <c r="CX121" s="1020"/>
      <c r="CY121" s="1020"/>
      <c r="CZ121" s="1020"/>
      <c r="DA121" s="1020"/>
      <c r="DB121" s="1020"/>
      <c r="DC121" s="1020"/>
      <c r="DD121" s="1020"/>
      <c r="DE121" s="1020"/>
      <c r="DF121" s="1021"/>
      <c r="DG121" s="925">
        <v>4505</v>
      </c>
      <c r="DH121" s="926"/>
      <c r="DI121" s="926"/>
      <c r="DJ121" s="926"/>
      <c r="DK121" s="926"/>
      <c r="DL121" s="926">
        <v>4521</v>
      </c>
      <c r="DM121" s="926"/>
      <c r="DN121" s="926"/>
      <c r="DO121" s="926"/>
      <c r="DP121" s="926"/>
      <c r="DQ121" s="926">
        <v>6225</v>
      </c>
      <c r="DR121" s="926"/>
      <c r="DS121" s="926"/>
      <c r="DT121" s="926"/>
      <c r="DU121" s="926"/>
      <c r="DV121" s="927">
        <v>0.3</v>
      </c>
      <c r="DW121" s="927"/>
      <c r="DX121" s="927"/>
      <c r="DY121" s="927"/>
      <c r="DZ121" s="928"/>
    </row>
    <row r="122" spans="1:130" s="230" customFormat="1" ht="26.25" customHeight="1" x14ac:dyDescent="0.2">
      <c r="A122" s="1058"/>
      <c r="B122" s="949"/>
      <c r="C122" s="922" t="s">
        <v>429</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448</v>
      </c>
      <c r="BA122" s="965"/>
      <c r="BB122" s="965"/>
      <c r="BC122" s="965"/>
      <c r="BD122" s="965"/>
      <c r="BE122" s="965"/>
      <c r="BF122" s="965"/>
      <c r="BG122" s="965"/>
      <c r="BH122" s="965"/>
      <c r="BI122" s="965"/>
      <c r="BJ122" s="965"/>
      <c r="BK122" s="965"/>
      <c r="BL122" s="965"/>
      <c r="BM122" s="965"/>
      <c r="BN122" s="965"/>
      <c r="BO122" s="965"/>
      <c r="BP122" s="966"/>
      <c r="BQ122" s="999">
        <v>4933036</v>
      </c>
      <c r="BR122" s="1000"/>
      <c r="BS122" s="1000"/>
      <c r="BT122" s="1000"/>
      <c r="BU122" s="1000"/>
      <c r="BV122" s="1000">
        <v>4510965</v>
      </c>
      <c r="BW122" s="1000"/>
      <c r="BX122" s="1000"/>
      <c r="BY122" s="1000"/>
      <c r="BZ122" s="1000"/>
      <c r="CA122" s="1000">
        <v>4255759</v>
      </c>
      <c r="CB122" s="1000"/>
      <c r="CC122" s="1000"/>
      <c r="CD122" s="1000"/>
      <c r="CE122" s="1000"/>
      <c r="CF122" s="1017">
        <v>171.2</v>
      </c>
      <c r="CG122" s="1018"/>
      <c r="CH122" s="1018"/>
      <c r="CI122" s="1018"/>
      <c r="CJ122" s="1018"/>
      <c r="CK122" s="1009"/>
      <c r="CL122" s="1010"/>
      <c r="CM122" s="1010"/>
      <c r="CN122" s="1010"/>
      <c r="CO122" s="1011"/>
      <c r="CP122" s="1019" t="s">
        <v>389</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30" customFormat="1" ht="26.25" customHeight="1" x14ac:dyDescent="0.2">
      <c r="A123" s="1058"/>
      <c r="B123" s="949"/>
      <c r="C123" s="922" t="s">
        <v>435</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51" t="s">
        <v>177</v>
      </c>
      <c r="BA123" s="251"/>
      <c r="BB123" s="251"/>
      <c r="BC123" s="251"/>
      <c r="BD123" s="251"/>
      <c r="BE123" s="251"/>
      <c r="BF123" s="251"/>
      <c r="BG123" s="251"/>
      <c r="BH123" s="251"/>
      <c r="BI123" s="251"/>
      <c r="BJ123" s="251"/>
      <c r="BK123" s="251"/>
      <c r="BL123" s="251"/>
      <c r="BM123" s="251"/>
      <c r="BN123" s="251"/>
      <c r="BO123" s="977" t="s">
        <v>449</v>
      </c>
      <c r="BP123" s="1005"/>
      <c r="BQ123" s="1064">
        <v>7796892</v>
      </c>
      <c r="BR123" s="1031"/>
      <c r="BS123" s="1031"/>
      <c r="BT123" s="1031"/>
      <c r="BU123" s="1031"/>
      <c r="BV123" s="1031">
        <v>7447795</v>
      </c>
      <c r="BW123" s="1031"/>
      <c r="BX123" s="1031"/>
      <c r="BY123" s="1031"/>
      <c r="BZ123" s="1031"/>
      <c r="CA123" s="1031">
        <v>7317546</v>
      </c>
      <c r="CB123" s="1031"/>
      <c r="CC123" s="1031"/>
      <c r="CD123" s="1031"/>
      <c r="CE123" s="1031"/>
      <c r="CF123" s="1001"/>
      <c r="CG123" s="1002"/>
      <c r="CH123" s="1002"/>
      <c r="CI123" s="1002"/>
      <c r="CJ123" s="1003"/>
      <c r="CK123" s="1009"/>
      <c r="CL123" s="1010"/>
      <c r="CM123" s="1010"/>
      <c r="CN123" s="1010"/>
      <c r="CO123" s="1011"/>
      <c r="CP123" s="1019" t="s">
        <v>390</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30" customFormat="1" ht="26.25" customHeight="1" thickBot="1" x14ac:dyDescent="0.25">
      <c r="A124" s="1058"/>
      <c r="B124" s="949"/>
      <c r="C124" s="922" t="s">
        <v>438</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60" t="s">
        <v>450</v>
      </c>
      <c r="AV124" s="1061"/>
      <c r="AW124" s="1061"/>
      <c r="AX124" s="1061"/>
      <c r="AY124" s="1061"/>
      <c r="AZ124" s="1061"/>
      <c r="BA124" s="1061"/>
      <c r="BB124" s="1061"/>
      <c r="BC124" s="1061"/>
      <c r="BD124" s="1061"/>
      <c r="BE124" s="1061"/>
      <c r="BF124" s="1061"/>
      <c r="BG124" s="1061"/>
      <c r="BH124" s="1061"/>
      <c r="BI124" s="1061"/>
      <c r="BJ124" s="1061"/>
      <c r="BK124" s="1061"/>
      <c r="BL124" s="1061"/>
      <c r="BM124" s="1061"/>
      <c r="BN124" s="1061"/>
      <c r="BO124" s="1061"/>
      <c r="BP124" s="1062"/>
      <c r="BQ124" s="1063">
        <v>16.899999999999999</v>
      </c>
      <c r="BR124" s="1027"/>
      <c r="BS124" s="1027"/>
      <c r="BT124" s="1027"/>
      <c r="BU124" s="1027"/>
      <c r="BV124" s="1027">
        <v>13.4</v>
      </c>
      <c r="BW124" s="1027"/>
      <c r="BX124" s="1027"/>
      <c r="BY124" s="1027"/>
      <c r="BZ124" s="1027"/>
      <c r="CA124" s="1027">
        <v>3.5</v>
      </c>
      <c r="CB124" s="1027"/>
      <c r="CC124" s="1027"/>
      <c r="CD124" s="1027"/>
      <c r="CE124" s="1027"/>
      <c r="CF124" s="1028"/>
      <c r="CG124" s="1029"/>
      <c r="CH124" s="1029"/>
      <c r="CI124" s="1029"/>
      <c r="CJ124" s="1030"/>
      <c r="CK124" s="1012"/>
      <c r="CL124" s="1012"/>
      <c r="CM124" s="1012"/>
      <c r="CN124" s="1012"/>
      <c r="CO124" s="1013"/>
      <c r="CP124" s="1019" t="s">
        <v>451</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30" customFormat="1" ht="26.25" customHeight="1" x14ac:dyDescent="0.2">
      <c r="A125" s="1058"/>
      <c r="B125" s="949"/>
      <c r="C125" s="922" t="s">
        <v>440</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452</v>
      </c>
      <c r="CL125" s="1007"/>
      <c r="CM125" s="1007"/>
      <c r="CN125" s="1007"/>
      <c r="CO125" s="1008"/>
      <c r="CP125" s="929" t="s">
        <v>453</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30" customFormat="1" ht="26.25" customHeight="1" thickBot="1" x14ac:dyDescent="0.25">
      <c r="A126" s="1058"/>
      <c r="B126" s="949"/>
      <c r="C126" s="922" t="s">
        <v>442</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31234</v>
      </c>
      <c r="AB126" s="959"/>
      <c r="AC126" s="959"/>
      <c r="AD126" s="959"/>
      <c r="AE126" s="960"/>
      <c r="AF126" s="961">
        <v>17955</v>
      </c>
      <c r="AG126" s="959"/>
      <c r="AH126" s="959"/>
      <c r="AI126" s="959"/>
      <c r="AJ126" s="960"/>
      <c r="AK126" s="961">
        <v>33368</v>
      </c>
      <c r="AL126" s="959"/>
      <c r="AM126" s="959"/>
      <c r="AN126" s="959"/>
      <c r="AO126" s="960"/>
      <c r="AP126" s="962">
        <v>1.3</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454</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30" customFormat="1" ht="26.25" customHeight="1" x14ac:dyDescent="0.2">
      <c r="A127" s="1059"/>
      <c r="B127" s="951"/>
      <c r="C127" s="973" t="s">
        <v>455</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164</v>
      </c>
      <c r="AB127" s="959"/>
      <c r="AC127" s="959"/>
      <c r="AD127" s="959"/>
      <c r="AE127" s="960"/>
      <c r="AF127" s="961">
        <v>39</v>
      </c>
      <c r="AG127" s="959"/>
      <c r="AH127" s="959"/>
      <c r="AI127" s="959"/>
      <c r="AJ127" s="960"/>
      <c r="AK127" s="961">
        <v>22</v>
      </c>
      <c r="AL127" s="959"/>
      <c r="AM127" s="959"/>
      <c r="AN127" s="959"/>
      <c r="AO127" s="960"/>
      <c r="AP127" s="962">
        <v>0</v>
      </c>
      <c r="AQ127" s="963"/>
      <c r="AR127" s="963"/>
      <c r="AS127" s="963"/>
      <c r="AT127" s="964"/>
      <c r="AU127" s="232"/>
      <c r="AV127" s="232"/>
      <c r="AW127" s="232"/>
      <c r="AX127" s="1032" t="s">
        <v>456</v>
      </c>
      <c r="AY127" s="1033"/>
      <c r="AZ127" s="1033"/>
      <c r="BA127" s="1033"/>
      <c r="BB127" s="1033"/>
      <c r="BC127" s="1033"/>
      <c r="BD127" s="1033"/>
      <c r="BE127" s="1034"/>
      <c r="BF127" s="1035" t="s">
        <v>457</v>
      </c>
      <c r="BG127" s="1033"/>
      <c r="BH127" s="1033"/>
      <c r="BI127" s="1033"/>
      <c r="BJ127" s="1033"/>
      <c r="BK127" s="1033"/>
      <c r="BL127" s="1034"/>
      <c r="BM127" s="1035" t="s">
        <v>458</v>
      </c>
      <c r="BN127" s="1033"/>
      <c r="BO127" s="1033"/>
      <c r="BP127" s="1033"/>
      <c r="BQ127" s="1033"/>
      <c r="BR127" s="1033"/>
      <c r="BS127" s="1034"/>
      <c r="BT127" s="1035" t="s">
        <v>459</v>
      </c>
      <c r="BU127" s="1033"/>
      <c r="BV127" s="1033"/>
      <c r="BW127" s="1033"/>
      <c r="BX127" s="1033"/>
      <c r="BY127" s="1033"/>
      <c r="BZ127" s="1056"/>
      <c r="CA127" s="232"/>
      <c r="CB127" s="232"/>
      <c r="CC127" s="232"/>
      <c r="CD127" s="255"/>
      <c r="CE127" s="255"/>
      <c r="CF127" s="255"/>
      <c r="CG127" s="232"/>
      <c r="CH127" s="232"/>
      <c r="CI127" s="232"/>
      <c r="CJ127" s="254"/>
      <c r="CK127" s="1023"/>
      <c r="CL127" s="1010"/>
      <c r="CM127" s="1010"/>
      <c r="CN127" s="1010"/>
      <c r="CO127" s="1011"/>
      <c r="CP127" s="922" t="s">
        <v>460</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30" customFormat="1" ht="26.25" customHeight="1" thickBot="1" x14ac:dyDescent="0.25">
      <c r="A128" s="1042" t="s">
        <v>461</v>
      </c>
      <c r="B128" s="1043"/>
      <c r="C128" s="1043"/>
      <c r="D128" s="1043"/>
      <c r="E128" s="1043"/>
      <c r="F128" s="1043"/>
      <c r="G128" s="1043"/>
      <c r="H128" s="1043"/>
      <c r="I128" s="1043"/>
      <c r="J128" s="1043"/>
      <c r="K128" s="1043"/>
      <c r="L128" s="1043"/>
      <c r="M128" s="1043"/>
      <c r="N128" s="1043"/>
      <c r="O128" s="1043"/>
      <c r="P128" s="1043"/>
      <c r="Q128" s="1043"/>
      <c r="R128" s="1043"/>
      <c r="S128" s="1043"/>
      <c r="T128" s="1043"/>
      <c r="U128" s="1043"/>
      <c r="V128" s="1043"/>
      <c r="W128" s="1044" t="s">
        <v>462</v>
      </c>
      <c r="X128" s="1044"/>
      <c r="Y128" s="1044"/>
      <c r="Z128" s="1045"/>
      <c r="AA128" s="1046">
        <v>60450</v>
      </c>
      <c r="AB128" s="1047"/>
      <c r="AC128" s="1047"/>
      <c r="AD128" s="1047"/>
      <c r="AE128" s="1048"/>
      <c r="AF128" s="1049">
        <v>62978</v>
      </c>
      <c r="AG128" s="1047"/>
      <c r="AH128" s="1047"/>
      <c r="AI128" s="1047"/>
      <c r="AJ128" s="1048"/>
      <c r="AK128" s="1049">
        <v>74512</v>
      </c>
      <c r="AL128" s="1047"/>
      <c r="AM128" s="1047"/>
      <c r="AN128" s="1047"/>
      <c r="AO128" s="1048"/>
      <c r="AP128" s="1050"/>
      <c r="AQ128" s="1051"/>
      <c r="AR128" s="1051"/>
      <c r="AS128" s="1051"/>
      <c r="AT128" s="1052"/>
      <c r="AU128" s="232"/>
      <c r="AV128" s="232"/>
      <c r="AW128" s="232"/>
      <c r="AX128" s="896" t="s">
        <v>463</v>
      </c>
      <c r="AY128" s="897"/>
      <c r="AZ128" s="897"/>
      <c r="BA128" s="897"/>
      <c r="BB128" s="897"/>
      <c r="BC128" s="897"/>
      <c r="BD128" s="897"/>
      <c r="BE128" s="898"/>
      <c r="BF128" s="1053" t="s">
        <v>122</v>
      </c>
      <c r="BG128" s="1054"/>
      <c r="BH128" s="1054"/>
      <c r="BI128" s="1054"/>
      <c r="BJ128" s="1054"/>
      <c r="BK128" s="1054"/>
      <c r="BL128" s="1055"/>
      <c r="BM128" s="1053">
        <v>15</v>
      </c>
      <c r="BN128" s="1054"/>
      <c r="BO128" s="1054"/>
      <c r="BP128" s="1054"/>
      <c r="BQ128" s="1054"/>
      <c r="BR128" s="1054"/>
      <c r="BS128" s="1055"/>
      <c r="BT128" s="1053">
        <v>20</v>
      </c>
      <c r="BU128" s="1054"/>
      <c r="BV128" s="1054"/>
      <c r="BW128" s="1054"/>
      <c r="BX128" s="1054"/>
      <c r="BY128" s="1054"/>
      <c r="BZ128" s="1076"/>
      <c r="CA128" s="255"/>
      <c r="CB128" s="255"/>
      <c r="CC128" s="255"/>
      <c r="CD128" s="255"/>
      <c r="CE128" s="255"/>
      <c r="CF128" s="255"/>
      <c r="CG128" s="232"/>
      <c r="CH128" s="232"/>
      <c r="CI128" s="232"/>
      <c r="CJ128" s="254"/>
      <c r="CK128" s="1024"/>
      <c r="CL128" s="1025"/>
      <c r="CM128" s="1025"/>
      <c r="CN128" s="1025"/>
      <c r="CO128" s="1026"/>
      <c r="CP128" s="1036" t="s">
        <v>464</v>
      </c>
      <c r="CQ128" s="726"/>
      <c r="CR128" s="726"/>
      <c r="CS128" s="726"/>
      <c r="CT128" s="726"/>
      <c r="CU128" s="726"/>
      <c r="CV128" s="726"/>
      <c r="CW128" s="726"/>
      <c r="CX128" s="726"/>
      <c r="CY128" s="726"/>
      <c r="CZ128" s="726"/>
      <c r="DA128" s="726"/>
      <c r="DB128" s="726"/>
      <c r="DC128" s="726"/>
      <c r="DD128" s="726"/>
      <c r="DE128" s="726"/>
      <c r="DF128" s="1037"/>
      <c r="DG128" s="1038" t="s">
        <v>122</v>
      </c>
      <c r="DH128" s="1039"/>
      <c r="DI128" s="1039"/>
      <c r="DJ128" s="1039"/>
      <c r="DK128" s="1039"/>
      <c r="DL128" s="1039" t="s">
        <v>122</v>
      </c>
      <c r="DM128" s="1039"/>
      <c r="DN128" s="1039"/>
      <c r="DO128" s="1039"/>
      <c r="DP128" s="1039"/>
      <c r="DQ128" s="1039" t="s">
        <v>122</v>
      </c>
      <c r="DR128" s="1039"/>
      <c r="DS128" s="1039"/>
      <c r="DT128" s="1039"/>
      <c r="DU128" s="1039"/>
      <c r="DV128" s="1040" t="s">
        <v>122</v>
      </c>
      <c r="DW128" s="1040"/>
      <c r="DX128" s="1040"/>
      <c r="DY128" s="1040"/>
      <c r="DZ128" s="1041"/>
    </row>
    <row r="129" spans="1:131" s="230"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465</v>
      </c>
      <c r="X129" s="1071"/>
      <c r="Y129" s="1071"/>
      <c r="Z129" s="1072"/>
      <c r="AA129" s="958">
        <v>3150538</v>
      </c>
      <c r="AB129" s="959"/>
      <c r="AC129" s="959"/>
      <c r="AD129" s="959"/>
      <c r="AE129" s="960"/>
      <c r="AF129" s="961">
        <v>3108344</v>
      </c>
      <c r="AG129" s="959"/>
      <c r="AH129" s="959"/>
      <c r="AI129" s="959"/>
      <c r="AJ129" s="960"/>
      <c r="AK129" s="961">
        <v>3029348</v>
      </c>
      <c r="AL129" s="959"/>
      <c r="AM129" s="959"/>
      <c r="AN129" s="959"/>
      <c r="AO129" s="960"/>
      <c r="AP129" s="1073"/>
      <c r="AQ129" s="1074"/>
      <c r="AR129" s="1074"/>
      <c r="AS129" s="1074"/>
      <c r="AT129" s="1075"/>
      <c r="AU129" s="233"/>
      <c r="AV129" s="233"/>
      <c r="AW129" s="233"/>
      <c r="AX129" s="1065" t="s">
        <v>466</v>
      </c>
      <c r="AY129" s="923"/>
      <c r="AZ129" s="923"/>
      <c r="BA129" s="923"/>
      <c r="BB129" s="923"/>
      <c r="BC129" s="923"/>
      <c r="BD129" s="923"/>
      <c r="BE129" s="924"/>
      <c r="BF129" s="1066" t="s">
        <v>122</v>
      </c>
      <c r="BG129" s="1067"/>
      <c r="BH129" s="1067"/>
      <c r="BI129" s="1067"/>
      <c r="BJ129" s="1067"/>
      <c r="BK129" s="1067"/>
      <c r="BL129" s="1068"/>
      <c r="BM129" s="1066">
        <v>20</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4" t="s">
        <v>467</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468</v>
      </c>
      <c r="X130" s="1071"/>
      <c r="Y130" s="1071"/>
      <c r="Z130" s="1072"/>
      <c r="AA130" s="958">
        <v>625022</v>
      </c>
      <c r="AB130" s="959"/>
      <c r="AC130" s="959"/>
      <c r="AD130" s="959"/>
      <c r="AE130" s="960"/>
      <c r="AF130" s="961">
        <v>628750</v>
      </c>
      <c r="AG130" s="959"/>
      <c r="AH130" s="959"/>
      <c r="AI130" s="959"/>
      <c r="AJ130" s="960"/>
      <c r="AK130" s="961">
        <v>543747</v>
      </c>
      <c r="AL130" s="959"/>
      <c r="AM130" s="959"/>
      <c r="AN130" s="959"/>
      <c r="AO130" s="960"/>
      <c r="AP130" s="1073"/>
      <c r="AQ130" s="1074"/>
      <c r="AR130" s="1074"/>
      <c r="AS130" s="1074"/>
      <c r="AT130" s="1075"/>
      <c r="AU130" s="233"/>
      <c r="AV130" s="233"/>
      <c r="AW130" s="233"/>
      <c r="AX130" s="1065" t="s">
        <v>469</v>
      </c>
      <c r="AY130" s="923"/>
      <c r="AZ130" s="923"/>
      <c r="BA130" s="923"/>
      <c r="BB130" s="923"/>
      <c r="BC130" s="923"/>
      <c r="BD130" s="923"/>
      <c r="BE130" s="924"/>
      <c r="BF130" s="1101">
        <v>11.6</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470</v>
      </c>
      <c r="X131" s="1108"/>
      <c r="Y131" s="1108"/>
      <c r="Z131" s="1109"/>
      <c r="AA131" s="1004">
        <v>2525516</v>
      </c>
      <c r="AB131" s="986"/>
      <c r="AC131" s="986"/>
      <c r="AD131" s="986"/>
      <c r="AE131" s="987"/>
      <c r="AF131" s="985">
        <v>2479594</v>
      </c>
      <c r="AG131" s="986"/>
      <c r="AH131" s="986"/>
      <c r="AI131" s="986"/>
      <c r="AJ131" s="987"/>
      <c r="AK131" s="985">
        <v>2485601</v>
      </c>
      <c r="AL131" s="986"/>
      <c r="AM131" s="986"/>
      <c r="AN131" s="986"/>
      <c r="AO131" s="987"/>
      <c r="AP131" s="1110"/>
      <c r="AQ131" s="1111"/>
      <c r="AR131" s="1111"/>
      <c r="AS131" s="1111"/>
      <c r="AT131" s="1112"/>
      <c r="AU131" s="233"/>
      <c r="AV131" s="233"/>
      <c r="AW131" s="233"/>
      <c r="AX131" s="1083" t="s">
        <v>471</v>
      </c>
      <c r="AY131" s="726"/>
      <c r="AZ131" s="726"/>
      <c r="BA131" s="726"/>
      <c r="BB131" s="726"/>
      <c r="BC131" s="726"/>
      <c r="BD131" s="726"/>
      <c r="BE131" s="1037"/>
      <c r="BF131" s="1084">
        <v>3.5</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90" t="s">
        <v>472</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473</v>
      </c>
      <c r="W132" s="1094"/>
      <c r="X132" s="1094"/>
      <c r="Y132" s="1094"/>
      <c r="Z132" s="1095"/>
      <c r="AA132" s="1096">
        <v>11.163936400000001</v>
      </c>
      <c r="AB132" s="1097"/>
      <c r="AC132" s="1097"/>
      <c r="AD132" s="1097"/>
      <c r="AE132" s="1098"/>
      <c r="AF132" s="1099">
        <v>10.4223514</v>
      </c>
      <c r="AG132" s="1097"/>
      <c r="AH132" s="1097"/>
      <c r="AI132" s="1097"/>
      <c r="AJ132" s="1098"/>
      <c r="AK132" s="1099">
        <v>13.452279750000001</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474</v>
      </c>
      <c r="W133" s="1077"/>
      <c r="X133" s="1077"/>
      <c r="Y133" s="1077"/>
      <c r="Z133" s="1078"/>
      <c r="AA133" s="1079">
        <v>11.1</v>
      </c>
      <c r="AB133" s="1080"/>
      <c r="AC133" s="1080"/>
      <c r="AD133" s="1080"/>
      <c r="AE133" s="1081"/>
      <c r="AF133" s="1079">
        <v>11.1</v>
      </c>
      <c r="AG133" s="1080"/>
      <c r="AH133" s="1080"/>
      <c r="AI133" s="1080"/>
      <c r="AJ133" s="1081"/>
      <c r="AK133" s="1079">
        <v>11.6</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aDyjDYkA/TB4OFMeUSk38ik3YlxbuvX3UNPYTddWBngscZhlcVNyjVELdKInzg7+2lIA1VIf50EiPe3TEor+pw==" saltValue="lew5r+qxTcPglT6uyPo7i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B68:P68"/>
    <mergeCell ref="B70:P70"/>
    <mergeCell ref="B69:P69"/>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Q67:DU67"/>
    <mergeCell ref="DG69:DK69"/>
    <mergeCell ref="DL69:DP69"/>
    <mergeCell ref="DQ69:DU69"/>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CR66:CV66"/>
    <mergeCell ref="BS67:CG67"/>
    <mergeCell ref="CH67:CL67"/>
    <mergeCell ref="CM67:CQ67"/>
    <mergeCell ref="CR67:CV67"/>
    <mergeCell ref="AP68:AT68"/>
    <mergeCell ref="AU68:AY68"/>
    <mergeCell ref="AZ68:BD68"/>
    <mergeCell ref="BS68:CG68"/>
    <mergeCell ref="CH68:CL68"/>
    <mergeCell ref="CM68:CQ68"/>
    <mergeCell ref="Q68:U68"/>
    <mergeCell ref="V68:Z68"/>
    <mergeCell ref="AA68:AE68"/>
    <mergeCell ref="AF68:AJ68"/>
    <mergeCell ref="AK68:AO68"/>
    <mergeCell ref="DL65:DP65"/>
    <mergeCell ref="CW67:DA67"/>
    <mergeCell ref="DB67:DF67"/>
    <mergeCell ref="DG67:DK67"/>
    <mergeCell ref="DL67:DP67"/>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7"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475</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qGGBp3BTZjqoGV0JT0M5AlCIqMeUxsBU/Zq5J2fDO+mvCtgN35VULaGbkXPfoJqH4lnlLqOl/56eQzu7biFjHw==" saltValue="YsREICNzKDvYSCNKJA+Uy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RXvV2JrRNK56c6QXKR4NViJU3m/J5Fo/Fd4hI2YfKHyWAZ2rQTtt8ihRUlFfdOI00sf0IG7gbSO8czzYfRQuw==" saltValue="iFmVixbXDNwZhdaazOLz0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476</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477</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478</v>
      </c>
      <c r="AP7" s="272"/>
      <c r="AQ7" s="273" t="s">
        <v>479</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480</v>
      </c>
      <c r="AQ8" s="279" t="s">
        <v>481</v>
      </c>
      <c r="AR8" s="280" t="s">
        <v>482</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483</v>
      </c>
      <c r="AL9" s="1117"/>
      <c r="AM9" s="1117"/>
      <c r="AN9" s="1118"/>
      <c r="AO9" s="281">
        <v>824396</v>
      </c>
      <c r="AP9" s="281">
        <v>211329</v>
      </c>
      <c r="AQ9" s="282">
        <v>243450</v>
      </c>
      <c r="AR9" s="283">
        <v>-13.2</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484</v>
      </c>
      <c r="AL10" s="1117"/>
      <c r="AM10" s="1117"/>
      <c r="AN10" s="1118"/>
      <c r="AO10" s="284">
        <v>157854</v>
      </c>
      <c r="AP10" s="284">
        <v>40465</v>
      </c>
      <c r="AQ10" s="285">
        <v>36828</v>
      </c>
      <c r="AR10" s="286">
        <v>9.9</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485</v>
      </c>
      <c r="AL11" s="1117"/>
      <c r="AM11" s="1117"/>
      <c r="AN11" s="1118"/>
      <c r="AO11" s="284" t="s">
        <v>486</v>
      </c>
      <c r="AP11" s="284" t="s">
        <v>486</v>
      </c>
      <c r="AQ11" s="285">
        <v>2575</v>
      </c>
      <c r="AR11" s="286" t="s">
        <v>486</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487</v>
      </c>
      <c r="AL12" s="1117"/>
      <c r="AM12" s="1117"/>
      <c r="AN12" s="1118"/>
      <c r="AO12" s="284" t="s">
        <v>486</v>
      </c>
      <c r="AP12" s="284" t="s">
        <v>486</v>
      </c>
      <c r="AQ12" s="285" t="s">
        <v>486</v>
      </c>
      <c r="AR12" s="286" t="s">
        <v>486</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488</v>
      </c>
      <c r="AL13" s="1117"/>
      <c r="AM13" s="1117"/>
      <c r="AN13" s="1118"/>
      <c r="AO13" s="284">
        <v>18733</v>
      </c>
      <c r="AP13" s="284">
        <v>4802</v>
      </c>
      <c r="AQ13" s="285">
        <v>11862</v>
      </c>
      <c r="AR13" s="286">
        <v>-59.5</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489</v>
      </c>
      <c r="AL14" s="1117"/>
      <c r="AM14" s="1117"/>
      <c r="AN14" s="1118"/>
      <c r="AO14" s="284" t="s">
        <v>486</v>
      </c>
      <c r="AP14" s="284" t="s">
        <v>486</v>
      </c>
      <c r="AQ14" s="285">
        <v>4647</v>
      </c>
      <c r="AR14" s="286" t="s">
        <v>486</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490</v>
      </c>
      <c r="AL15" s="1120"/>
      <c r="AM15" s="1120"/>
      <c r="AN15" s="1121"/>
      <c r="AO15" s="284">
        <v>-32173</v>
      </c>
      <c r="AP15" s="284">
        <v>-8247</v>
      </c>
      <c r="AQ15" s="285">
        <v>-13358</v>
      </c>
      <c r="AR15" s="286">
        <v>-38.299999999999997</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177</v>
      </c>
      <c r="AL16" s="1120"/>
      <c r="AM16" s="1120"/>
      <c r="AN16" s="1121"/>
      <c r="AO16" s="284">
        <v>968810</v>
      </c>
      <c r="AP16" s="284">
        <v>248349</v>
      </c>
      <c r="AQ16" s="285">
        <v>286004</v>
      </c>
      <c r="AR16" s="286">
        <v>-13.2</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491</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492</v>
      </c>
      <c r="AP20" s="293" t="s">
        <v>493</v>
      </c>
      <c r="AQ20" s="294" t="s">
        <v>494</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495</v>
      </c>
      <c r="AL21" s="1123"/>
      <c r="AM21" s="1123"/>
      <c r="AN21" s="1124"/>
      <c r="AO21" s="297">
        <v>24.1</v>
      </c>
      <c r="AP21" s="298">
        <v>24.25</v>
      </c>
      <c r="AQ21" s="299">
        <v>-0.15</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496</v>
      </c>
      <c r="AL22" s="1123"/>
      <c r="AM22" s="1123"/>
      <c r="AN22" s="1124"/>
      <c r="AO22" s="302">
        <v>98</v>
      </c>
      <c r="AP22" s="303">
        <v>95.4</v>
      </c>
      <c r="AQ22" s="304">
        <v>2.6</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13" t="s">
        <v>497</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ht="13.2" x14ac:dyDescent="0.2">
      <c r="A27" s="309"/>
      <c r="AO27" s="262"/>
      <c r="AP27" s="262"/>
      <c r="AQ27" s="262"/>
      <c r="AR27" s="262"/>
      <c r="AS27" s="262"/>
      <c r="AT27" s="262"/>
    </row>
    <row r="28" spans="1:46" ht="16.2" x14ac:dyDescent="0.2">
      <c r="A28" s="263" t="s">
        <v>498</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499</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478</v>
      </c>
      <c r="AP30" s="272"/>
      <c r="AQ30" s="273" t="s">
        <v>479</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480</v>
      </c>
      <c r="AQ31" s="279" t="s">
        <v>481</v>
      </c>
      <c r="AR31" s="280" t="s">
        <v>482</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500</v>
      </c>
      <c r="AL32" s="1131"/>
      <c r="AM32" s="1131"/>
      <c r="AN32" s="1132"/>
      <c r="AO32" s="312">
        <v>761389</v>
      </c>
      <c r="AP32" s="312">
        <v>195178</v>
      </c>
      <c r="AQ32" s="313">
        <v>167387</v>
      </c>
      <c r="AR32" s="314">
        <v>16.600000000000001</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501</v>
      </c>
      <c r="AL33" s="1131"/>
      <c r="AM33" s="1131"/>
      <c r="AN33" s="1132"/>
      <c r="AO33" s="312" t="s">
        <v>486</v>
      </c>
      <c r="AP33" s="312" t="s">
        <v>486</v>
      </c>
      <c r="AQ33" s="313" t="s">
        <v>486</v>
      </c>
      <c r="AR33" s="314" t="s">
        <v>486</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502</v>
      </c>
      <c r="AL34" s="1131"/>
      <c r="AM34" s="1131"/>
      <c r="AN34" s="1132"/>
      <c r="AO34" s="312" t="s">
        <v>486</v>
      </c>
      <c r="AP34" s="312" t="s">
        <v>486</v>
      </c>
      <c r="AQ34" s="313">
        <v>5</v>
      </c>
      <c r="AR34" s="314" t="s">
        <v>486</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503</v>
      </c>
      <c r="AL35" s="1131"/>
      <c r="AM35" s="1131"/>
      <c r="AN35" s="1132"/>
      <c r="AO35" s="312">
        <v>157385</v>
      </c>
      <c r="AP35" s="312">
        <v>40345</v>
      </c>
      <c r="AQ35" s="313">
        <v>34589</v>
      </c>
      <c r="AR35" s="314">
        <v>16.600000000000001</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504</v>
      </c>
      <c r="AL36" s="1131"/>
      <c r="AM36" s="1131"/>
      <c r="AN36" s="1132"/>
      <c r="AO36" s="312" t="s">
        <v>486</v>
      </c>
      <c r="AP36" s="312" t="s">
        <v>486</v>
      </c>
      <c r="AQ36" s="313">
        <v>2508</v>
      </c>
      <c r="AR36" s="314" t="s">
        <v>486</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505</v>
      </c>
      <c r="AL37" s="1131"/>
      <c r="AM37" s="1131"/>
      <c r="AN37" s="1132"/>
      <c r="AO37" s="312">
        <v>33390</v>
      </c>
      <c r="AP37" s="312">
        <v>8559</v>
      </c>
      <c r="AQ37" s="313">
        <v>1525</v>
      </c>
      <c r="AR37" s="314">
        <v>461.2</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506</v>
      </c>
      <c r="AL38" s="1134"/>
      <c r="AM38" s="1134"/>
      <c r="AN38" s="1135"/>
      <c r="AO38" s="315">
        <v>465</v>
      </c>
      <c r="AP38" s="315">
        <v>119</v>
      </c>
      <c r="AQ38" s="316">
        <v>44</v>
      </c>
      <c r="AR38" s="304">
        <v>170.5</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507</v>
      </c>
      <c r="AL39" s="1134"/>
      <c r="AM39" s="1134"/>
      <c r="AN39" s="1135"/>
      <c r="AO39" s="312">
        <v>-74512</v>
      </c>
      <c r="AP39" s="312">
        <v>-19101</v>
      </c>
      <c r="AQ39" s="313">
        <v>-7489</v>
      </c>
      <c r="AR39" s="314">
        <v>155.1</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508</v>
      </c>
      <c r="AL40" s="1131"/>
      <c r="AM40" s="1131"/>
      <c r="AN40" s="1132"/>
      <c r="AO40" s="312">
        <v>-543747</v>
      </c>
      <c r="AP40" s="312">
        <v>-139387</v>
      </c>
      <c r="AQ40" s="313">
        <v>-138932</v>
      </c>
      <c r="AR40" s="314">
        <v>0.3</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287</v>
      </c>
      <c r="AL41" s="1137"/>
      <c r="AM41" s="1137"/>
      <c r="AN41" s="1138"/>
      <c r="AO41" s="312">
        <v>334370</v>
      </c>
      <c r="AP41" s="312">
        <v>85714</v>
      </c>
      <c r="AQ41" s="313">
        <v>59636</v>
      </c>
      <c r="AR41" s="314">
        <v>43.7</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509</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510</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478</v>
      </c>
      <c r="AN49" s="1127" t="s">
        <v>511</v>
      </c>
      <c r="AO49" s="1128"/>
      <c r="AP49" s="1128"/>
      <c r="AQ49" s="1128"/>
      <c r="AR49" s="1129"/>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512</v>
      </c>
      <c r="AO50" s="329" t="s">
        <v>513</v>
      </c>
      <c r="AP50" s="330" t="s">
        <v>514</v>
      </c>
      <c r="AQ50" s="331" t="s">
        <v>515</v>
      </c>
      <c r="AR50" s="332" t="s">
        <v>516</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517</v>
      </c>
      <c r="AL51" s="325"/>
      <c r="AM51" s="333">
        <v>709137</v>
      </c>
      <c r="AN51" s="334">
        <v>167645</v>
      </c>
      <c r="AO51" s="335">
        <v>45.6</v>
      </c>
      <c r="AP51" s="336">
        <v>268375</v>
      </c>
      <c r="AQ51" s="337">
        <v>-1.2</v>
      </c>
      <c r="AR51" s="338">
        <v>46.8</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518</v>
      </c>
      <c r="AM52" s="341">
        <v>257809</v>
      </c>
      <c r="AN52" s="342">
        <v>60948</v>
      </c>
      <c r="AO52" s="343">
        <v>63.5</v>
      </c>
      <c r="AP52" s="344">
        <v>119602</v>
      </c>
      <c r="AQ52" s="345">
        <v>1.5</v>
      </c>
      <c r="AR52" s="346">
        <v>62</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519</v>
      </c>
      <c r="AL53" s="325"/>
      <c r="AM53" s="333">
        <v>699515</v>
      </c>
      <c r="AN53" s="334">
        <v>169579</v>
      </c>
      <c r="AO53" s="335">
        <v>1.2</v>
      </c>
      <c r="AP53" s="336">
        <v>301035</v>
      </c>
      <c r="AQ53" s="337">
        <v>12.2</v>
      </c>
      <c r="AR53" s="338">
        <v>-11</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518</v>
      </c>
      <c r="AM54" s="341">
        <v>215290</v>
      </c>
      <c r="AN54" s="342">
        <v>52192</v>
      </c>
      <c r="AO54" s="343">
        <v>-14.4</v>
      </c>
      <c r="AP54" s="344">
        <v>154376</v>
      </c>
      <c r="AQ54" s="345">
        <v>29.1</v>
      </c>
      <c r="AR54" s="346">
        <v>-43.5</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520</v>
      </c>
      <c r="AL55" s="325"/>
      <c r="AM55" s="333">
        <v>633227</v>
      </c>
      <c r="AN55" s="334">
        <v>154937</v>
      </c>
      <c r="AO55" s="335">
        <v>-8.6</v>
      </c>
      <c r="AP55" s="336">
        <v>277467</v>
      </c>
      <c r="AQ55" s="337">
        <v>-7.8</v>
      </c>
      <c r="AR55" s="338">
        <v>-0.8</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518</v>
      </c>
      <c r="AM56" s="341">
        <v>195241</v>
      </c>
      <c r="AN56" s="342">
        <v>47771</v>
      </c>
      <c r="AO56" s="343">
        <v>-8.5</v>
      </c>
      <c r="AP56" s="344">
        <v>128378</v>
      </c>
      <c r="AQ56" s="345">
        <v>-16.8</v>
      </c>
      <c r="AR56" s="346">
        <v>8.3000000000000007</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521</v>
      </c>
      <c r="AL57" s="325"/>
      <c r="AM57" s="333">
        <v>778795</v>
      </c>
      <c r="AN57" s="334">
        <v>195530</v>
      </c>
      <c r="AO57" s="335">
        <v>26.2</v>
      </c>
      <c r="AP57" s="336">
        <v>282256</v>
      </c>
      <c r="AQ57" s="337">
        <v>1.7</v>
      </c>
      <c r="AR57" s="338">
        <v>24.5</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518</v>
      </c>
      <c r="AM58" s="341">
        <v>256717</v>
      </c>
      <c r="AN58" s="342">
        <v>64453</v>
      </c>
      <c r="AO58" s="343">
        <v>34.9</v>
      </c>
      <c r="AP58" s="344">
        <v>145453</v>
      </c>
      <c r="AQ58" s="345">
        <v>13.3</v>
      </c>
      <c r="AR58" s="346">
        <v>21.6</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522</v>
      </c>
      <c r="AL59" s="325"/>
      <c r="AM59" s="333">
        <v>562907</v>
      </c>
      <c r="AN59" s="334">
        <v>144298</v>
      </c>
      <c r="AO59" s="335">
        <v>-26.2</v>
      </c>
      <c r="AP59" s="336">
        <v>295341</v>
      </c>
      <c r="AQ59" s="337">
        <v>4.5999999999999996</v>
      </c>
      <c r="AR59" s="338">
        <v>-30.8</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518</v>
      </c>
      <c r="AM60" s="341">
        <v>256988</v>
      </c>
      <c r="AN60" s="342">
        <v>65877</v>
      </c>
      <c r="AO60" s="343">
        <v>2.2000000000000002</v>
      </c>
      <c r="AP60" s="344">
        <v>137402</v>
      </c>
      <c r="AQ60" s="345">
        <v>-5.5</v>
      </c>
      <c r="AR60" s="346">
        <v>7.7</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523</v>
      </c>
      <c r="AL61" s="347"/>
      <c r="AM61" s="348">
        <v>676716</v>
      </c>
      <c r="AN61" s="349">
        <v>166398</v>
      </c>
      <c r="AO61" s="350">
        <v>7.6</v>
      </c>
      <c r="AP61" s="351">
        <v>284895</v>
      </c>
      <c r="AQ61" s="352">
        <v>1.9</v>
      </c>
      <c r="AR61" s="338">
        <v>5.7</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518</v>
      </c>
      <c r="AM62" s="341">
        <v>236409</v>
      </c>
      <c r="AN62" s="342">
        <v>58248</v>
      </c>
      <c r="AO62" s="343">
        <v>15.5</v>
      </c>
      <c r="AP62" s="344">
        <v>137042</v>
      </c>
      <c r="AQ62" s="345">
        <v>4.3</v>
      </c>
      <c r="AR62" s="346">
        <v>11.2</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oYyxJKM6sDZgOBDUJ2QBfqPOk7rUqwMuACqdJhZUa5Pckw0y1r6PcQevmWpEzISCa40kcU+CvBPZRRaVLWjyzA==" saltValue="7eu3jK3XG4aJX6+gQq97n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475</v>
      </c>
    </row>
    <row r="120" spans="125:125" ht="13.5" hidden="1" customHeight="1" x14ac:dyDescent="0.2"/>
    <row r="121" spans="125:125" ht="13.5" hidden="1" customHeight="1" x14ac:dyDescent="0.2">
      <c r="DU121" s="259"/>
    </row>
  </sheetData>
  <sheetProtection algorithmName="SHA-512" hashValue="uT9u+Z6qPAAfKklyIoZzQoMqQp4TD4t/I++69E6kkWkZaUCrPWMLM1Nh96wKqN56XZcfmZ+HPauIlyDkrYQoTw==" saltValue="v0vAL/MlFkGVnpg5k8tUM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475</v>
      </c>
    </row>
  </sheetData>
  <sheetProtection algorithmName="SHA-512" hashValue="EjSri1xxGapBuRjwwlhm2ZX10uOCT0EFAN7IXLgcYxkYhUMkDF4TpqFp4/TCG3hW7Vt/vHCVo2NLgsRx6VYbUw==" saltValue="reLqZXIxOeMoDZa1NyNqx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39" t="s">
        <v>3</v>
      </c>
      <c r="D47" s="1139"/>
      <c r="E47" s="1140"/>
      <c r="F47" s="11">
        <v>19.579999999999998</v>
      </c>
      <c r="G47" s="12">
        <v>21.02</v>
      </c>
      <c r="H47" s="12">
        <v>28.33</v>
      </c>
      <c r="I47" s="12">
        <v>28.72</v>
      </c>
      <c r="J47" s="13">
        <v>29.47</v>
      </c>
    </row>
    <row r="48" spans="2:10" ht="57.75" customHeight="1" x14ac:dyDescent="0.2">
      <c r="B48" s="14"/>
      <c r="C48" s="1141" t="s">
        <v>4</v>
      </c>
      <c r="D48" s="1141"/>
      <c r="E48" s="1142"/>
      <c r="F48" s="15">
        <v>1.86</v>
      </c>
      <c r="G48" s="16">
        <v>1.42</v>
      </c>
      <c r="H48" s="16">
        <v>1.71</v>
      </c>
      <c r="I48" s="16">
        <v>2.5</v>
      </c>
      <c r="J48" s="17">
        <v>1.71</v>
      </c>
    </row>
    <row r="49" spans="2:10" ht="57.75" customHeight="1" thickBot="1" x14ac:dyDescent="0.25">
      <c r="B49" s="18"/>
      <c r="C49" s="1143" t="s">
        <v>5</v>
      </c>
      <c r="D49" s="1143"/>
      <c r="E49" s="1144"/>
      <c r="F49" s="19" t="s">
        <v>530</v>
      </c>
      <c r="G49" s="20">
        <v>2.61</v>
      </c>
      <c r="H49" s="20">
        <v>9.31</v>
      </c>
      <c r="I49" s="20">
        <v>0.77</v>
      </c>
      <c r="J49" s="21" t="s">
        <v>531</v>
      </c>
    </row>
    <row r="50" spans="2:10" ht="13.2" x14ac:dyDescent="0.2"/>
  </sheetData>
  <sheetProtection algorithmName="SHA-512" hashValue="zBoaMmhxlLWuzhngCpRnxCUo35o6WBMxY2bjdvIXemFVnt1e+YR1XGNzDa6FTUaQinkKx1B+mUxmEUwxF0n0sQ==" saltValue="tBmqF/IMuQSJRcAxgP+sx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2025-03-12T07:05:28Z</cp:lastPrinted>
  <dcterms:created xsi:type="dcterms:W3CDTF">2025-02-19T00:20:34Z</dcterms:created>
  <dcterms:modified xsi:type="dcterms:W3CDTF">2025-09-18T00:07:07Z</dcterms:modified>
  <cp:category/>
</cp:coreProperties>
</file>